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555" windowHeight="12315" activeTab="0"/>
  </bookViews>
  <sheets>
    <sheet name="AB" sheetId="1" r:id="rId1"/>
    <sheet name="CD" sheetId="2" r:id="rId2"/>
    <sheet name="EF" sheetId="3" r:id="rId3"/>
    <sheet name="GH" sheetId="4" r:id="rId4"/>
    <sheet name="IJ" sheetId="5" r:id="rId5"/>
    <sheet name="KL" sheetId="6" r:id="rId6"/>
    <sheet name="MN" sheetId="7" r:id="rId7"/>
    <sheet name="OP " sheetId="8" r:id="rId8"/>
    <sheet name="2011中毛4年生決勝トーナメント表" sheetId="9" r:id="rId9"/>
  </sheets>
  <definedNames>
    <definedName name="_xlnm.Print_Area" localSheetId="8">'2011中毛4年生決勝トーナメント表'!#REF!</definedName>
    <definedName name="_xlnm.Print_Area" localSheetId="0">'AB'!$A$1:$Z$33</definedName>
    <definedName name="_xlnm.Print_Area" localSheetId="1">'CD'!$A$1:$Z$33</definedName>
    <definedName name="_xlnm.Print_Area" localSheetId="2">'EF'!$A$1:$Z$33</definedName>
    <definedName name="_xlnm.Print_Area" localSheetId="3">'GH'!$A$1:$Z$33</definedName>
    <definedName name="_xlnm.Print_Area" localSheetId="4">'IJ'!$A$1:$Z$33</definedName>
    <definedName name="_xlnm.Print_Area" localSheetId="5">'KL'!$A$1:$Z$33</definedName>
    <definedName name="_xlnm.Print_Area" localSheetId="6">'MN'!$A$1:$Z$33</definedName>
    <definedName name="_xlnm.Print_Area" localSheetId="7">'OP '!$A$1:$AH$31</definedName>
  </definedNames>
  <calcPr fullCalcOnLoad="1"/>
</workbook>
</file>

<file path=xl/sharedStrings.xml><?xml version="1.0" encoding="utf-8"?>
<sst xmlns="http://schemas.openxmlformats.org/spreadsheetml/2006/main" count="674" uniqueCount="214">
  <si>
    <t>予選リーグ</t>
  </si>
  <si>
    <t>組</t>
  </si>
  <si>
    <t>会場</t>
  </si>
  <si>
    <t>試　　合</t>
  </si>
  <si>
    <t>勝・・・3点：分・・・1点：負・・・0点</t>
  </si>
  <si>
    <t>勝点</t>
  </si>
  <si>
    <t>得点</t>
  </si>
  <si>
    <t>失点</t>
  </si>
  <si>
    <t>差</t>
  </si>
  <si>
    <t>―</t>
  </si>
  <si>
    <t>―</t>
  </si>
  <si>
    <t>順位</t>
  </si>
  <si>
    <t>1</t>
  </si>
  <si>
    <t>位</t>
  </si>
  <si>
    <t>2</t>
  </si>
  <si>
    <t>3</t>
  </si>
  <si>
    <t>4</t>
  </si>
  <si>
    <t>5</t>
  </si>
  <si>
    <t>6</t>
  </si>
  <si>
    <t>AB</t>
  </si>
  <si>
    <t>細井小G</t>
  </si>
  <si>
    <t>前橋ジュニア</t>
  </si>
  <si>
    <t>殖蓮</t>
  </si>
  <si>
    <t>玉村</t>
  </si>
  <si>
    <t>城南</t>
  </si>
  <si>
    <t>ザスパ</t>
  </si>
  <si>
    <t>細井</t>
  </si>
  <si>
    <t>ＦＣ前橋南</t>
  </si>
  <si>
    <t>ファミリー</t>
  </si>
  <si>
    <t>伊瀬広</t>
  </si>
  <si>
    <t>連取</t>
  </si>
  <si>
    <t>ヴァーモス</t>
  </si>
  <si>
    <t>芳賀</t>
  </si>
  <si>
    <t>ブレッツ</t>
  </si>
  <si>
    <t>コリエンテ</t>
  </si>
  <si>
    <t>ヴォラーレ</t>
  </si>
  <si>
    <t>荒子</t>
  </si>
  <si>
    <t>オール東</t>
  </si>
  <si>
    <t>朝倉</t>
  </si>
  <si>
    <t>下川</t>
  </si>
  <si>
    <t>赤堀</t>
  </si>
  <si>
    <t>アミーゴ</t>
  </si>
  <si>
    <t>桃木</t>
  </si>
  <si>
    <t>上陽</t>
  </si>
  <si>
    <t>富士見</t>
  </si>
  <si>
    <t>宮郷</t>
  </si>
  <si>
    <t>粕川FC</t>
  </si>
  <si>
    <t>あずま南</t>
  </si>
  <si>
    <t>名和</t>
  </si>
  <si>
    <t>インテル</t>
  </si>
  <si>
    <t>リオエステ</t>
  </si>
  <si>
    <t>佐波東</t>
  </si>
  <si>
    <t>境ジュニア</t>
  </si>
  <si>
    <t>茂呂</t>
  </si>
  <si>
    <t>岩神</t>
  </si>
  <si>
    <t>芝根</t>
  </si>
  <si>
    <t>カイザー</t>
  </si>
  <si>
    <t>大室</t>
  </si>
  <si>
    <t>みやぎ</t>
  </si>
  <si>
    <t>大胡</t>
  </si>
  <si>
    <t>SEED</t>
  </si>
  <si>
    <t>JJ</t>
  </si>
  <si>
    <t>元総社</t>
  </si>
  <si>
    <t>Aブロック</t>
  </si>
  <si>
    <t>Bブロック</t>
  </si>
  <si>
    <t>Cブロック</t>
  </si>
  <si>
    <t>Dブロック</t>
  </si>
  <si>
    <t>Eブロック</t>
  </si>
  <si>
    <t>Fブロック</t>
  </si>
  <si>
    <t>Hブロック</t>
  </si>
  <si>
    <t>Jブロック</t>
  </si>
  <si>
    <t>Lブロック</t>
  </si>
  <si>
    <t>１位</t>
  </si>
  <si>
    <t>２位</t>
  </si>
  <si>
    <t>７位</t>
  </si>
  <si>
    <t>３位</t>
  </si>
  <si>
    <t>４位</t>
  </si>
  <si>
    <t>５位</t>
  </si>
  <si>
    <t>６位</t>
  </si>
  <si>
    <t>２０11　群馬県中毛地区４年生大会</t>
  </si>
  <si>
    <t>OP</t>
  </si>
  <si>
    <t>南コート</t>
  </si>
  <si>
    <t>北コート</t>
  </si>
  <si>
    <t>Oブロック</t>
  </si>
  <si>
    <t>勝・・・3点：分・・・1点：負・・・0点</t>
  </si>
  <si>
    <t>-</t>
  </si>
  <si>
    <t>空き</t>
  </si>
  <si>
    <t>勝点</t>
  </si>
  <si>
    <t>得点</t>
  </si>
  <si>
    <t>失点</t>
  </si>
  <si>
    <t>差</t>
  </si>
  <si>
    <t>エコー</t>
  </si>
  <si>
    <t>VIENTO</t>
  </si>
  <si>
    <t>山王</t>
  </si>
  <si>
    <t>フォルテ</t>
  </si>
  <si>
    <t>原町</t>
  </si>
  <si>
    <t>―</t>
  </si>
  <si>
    <t>SFC</t>
  </si>
  <si>
    <t>エコー</t>
  </si>
  <si>
    <t>図南</t>
  </si>
  <si>
    <t>図南</t>
  </si>
  <si>
    <t>SFC</t>
  </si>
  <si>
    <t>Pブロック</t>
  </si>
  <si>
    <t>Pのエコーと同じ順位</t>
  </si>
  <si>
    <t>VIEVTO</t>
  </si>
  <si>
    <t>PのSFCと同じ順位</t>
  </si>
  <si>
    <t>Pの図南と同じ順位</t>
  </si>
  <si>
    <t>山王</t>
  </si>
  <si>
    <t>p４位</t>
  </si>
  <si>
    <t>フォルテ</t>
  </si>
  <si>
    <t>フレンドリー</t>
  </si>
  <si>
    <t>原町</t>
  </si>
  <si>
    <t>４位のチームは７位になります</t>
  </si>
  <si>
    <t>同順位</t>
  </si>
  <si>
    <t>同順位</t>
  </si>
  <si>
    <t>CD</t>
  </si>
  <si>
    <t>芳賀G</t>
  </si>
  <si>
    <t>荒子小G</t>
  </si>
  <si>
    <t>ＥＦ</t>
  </si>
  <si>
    <t>-</t>
  </si>
  <si>
    <t>赤堀南小G</t>
  </si>
  <si>
    <t>GH</t>
  </si>
  <si>
    <t>名和小G</t>
  </si>
  <si>
    <t>IJ</t>
  </si>
  <si>
    <t>Iブロック</t>
  </si>
  <si>
    <t>Gブロック</t>
  </si>
  <si>
    <t>KL</t>
  </si>
  <si>
    <t>Kブロック</t>
  </si>
  <si>
    <t>大胡東小G</t>
  </si>
  <si>
    <t>MN</t>
  </si>
  <si>
    <t>Mブロック</t>
  </si>
  <si>
    <t>Nブロック</t>
  </si>
  <si>
    <t>日時　２月２６日（土）</t>
  </si>
  <si>
    <t>組</t>
  </si>
  <si>
    <t>日時　２月２６日（土）　</t>
  </si>
  <si>
    <t>２０11　群馬県中毛地区４年生大会　</t>
  </si>
  <si>
    <t>予選リーグ</t>
  </si>
  <si>
    <t>2011中毛４年生大会　2日目　順位決定トーナメント</t>
  </si>
  <si>
    <t>期日：２/２７(日)　予備日３/５(土)</t>
  </si>
  <si>
    <t>時間割　　</t>
  </si>
  <si>
    <t>①9：00　②9：50　③10：40　④11：30　⑤12：20　⑥13：10　⑦14：00　⑧14：50</t>
  </si>
  <si>
    <t>会場　　 　</t>
  </si>
  <si>
    <t>①石関公園G２面　 ②図南五代F２面 　③図南NTT大胡G２面 　④荒子小G２面　</t>
  </si>
  <si>
    <t>33位以降会場</t>
  </si>
  <si>
    <t>⑤芳賀G１面 　⑥佐波東小G１面</t>
  </si>
  <si>
    <t>初日の結果により会場提供チームを優先に、各順位トーナメント会場を決定して夕方18：00ぐらいに中毛掲示板に掲載します</t>
  </si>
  <si>
    <t>石関グランド2面及び図南グランド4面になったチームは各1名以上7：30からの設営に、ご協力お願いいたします</t>
  </si>
  <si>
    <t>決勝トーナメント　1位～8位</t>
  </si>
  <si>
    <t>順位決定トーナメント　9位～16位</t>
  </si>
  <si>
    <t>会場　</t>
  </si>
  <si>
    <t>ABブロック1位</t>
  </si>
  <si>
    <t>ABブロック2位</t>
  </si>
  <si>
    <t>①</t>
  </si>
  <si>
    <t>CDブロック1位</t>
  </si>
  <si>
    <t>CDブロック2位</t>
  </si>
  <si>
    <t>⑤</t>
  </si>
  <si>
    <t>④</t>
  </si>
  <si>
    <t>EFブロック1位</t>
  </si>
  <si>
    <t>EFブロック2位</t>
  </si>
  <si>
    <t>②</t>
  </si>
  <si>
    <t>GHブロック1位</t>
  </si>
  <si>
    <t>GHブロック2位</t>
  </si>
  <si>
    <t>⑦</t>
  </si>
  <si>
    <t>⑥</t>
  </si>
  <si>
    <t>IJブロック1位</t>
  </si>
  <si>
    <t>IJブロック2位</t>
  </si>
  <si>
    <t>KLブロック1位</t>
  </si>
  <si>
    <t>KLブロック2位</t>
  </si>
  <si>
    <t>MNブロック1位</t>
  </si>
  <si>
    <t>MNブロック2位</t>
  </si>
  <si>
    <t>OPブロック1位</t>
  </si>
  <si>
    <t>OPブロック2位</t>
  </si>
  <si>
    <t>順位決定トーナメント　17位～24位</t>
  </si>
  <si>
    <t>順位決定トーナメント　25位～32位</t>
  </si>
  <si>
    <t>ABブロック3位</t>
  </si>
  <si>
    <t>ABブロック4位</t>
  </si>
  <si>
    <t>CDブロック3位</t>
  </si>
  <si>
    <t>CDブロック4位</t>
  </si>
  <si>
    <t>EFブロック3位</t>
  </si>
  <si>
    <t>EFブロック4位</t>
  </si>
  <si>
    <t>GHブロック4位</t>
  </si>
  <si>
    <t>IJブロック3位</t>
  </si>
  <si>
    <t>IJブロック4位</t>
  </si>
  <si>
    <t>KLブロック3位</t>
  </si>
  <si>
    <t>KLブロック4位</t>
  </si>
  <si>
    <t>MNブロック3位</t>
  </si>
  <si>
    <t>MNブロック4位</t>
  </si>
  <si>
    <t>OPブロック3位</t>
  </si>
  <si>
    <t>OPブロック4位</t>
  </si>
  <si>
    <t>順位決定トーナメント　33位～40位</t>
  </si>
  <si>
    <t>順位決定トーナメント　41位～49位</t>
  </si>
  <si>
    <t>OPブロック7位</t>
  </si>
  <si>
    <t>　　会場</t>
  </si>
  <si>
    <t>ABブロック5位</t>
  </si>
  <si>
    <t>ABブロック6位</t>
  </si>
  <si>
    <t>CDブロック5位</t>
  </si>
  <si>
    <t>CDブロック6位</t>
  </si>
  <si>
    <t>EFブロック5位</t>
  </si>
  <si>
    <t>EFブロック6位</t>
  </si>
  <si>
    <t>②</t>
  </si>
  <si>
    <t>GHブロック5位</t>
  </si>
  <si>
    <t>GHブロック6位</t>
  </si>
  <si>
    <t>⑧</t>
  </si>
  <si>
    <t>IJブロック5位</t>
  </si>
  <si>
    <t>IJブロック6位</t>
  </si>
  <si>
    <t>③</t>
  </si>
  <si>
    <t>KLブロック5位</t>
  </si>
  <si>
    <t>KLブロック6位</t>
  </si>
  <si>
    <t>MNブロック5位</t>
  </si>
  <si>
    <t>MNブロック6位</t>
  </si>
  <si>
    <t>OPブロック5位</t>
  </si>
  <si>
    <t>OPブロック6位</t>
  </si>
  <si>
    <t>会場　図南五代クレーグランド</t>
  </si>
  <si>
    <t>あずま小G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</si>
</sst>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6"/>
      <color rgb="FF0000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lightGray">
        <fgColor indexed="8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 style="thin">
        <color rgb="FF000000"/>
      </right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3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7" fillId="0" borderId="0" xfId="0" applyFont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2" fillId="0" borderId="0" xfId="61" applyAlignment="1">
      <alignment horizontal="center" vertical="center" shrinkToFit="1"/>
      <protection/>
    </xf>
    <xf numFmtId="0" fontId="2" fillId="0" borderId="10" xfId="61" applyBorder="1" applyAlignment="1">
      <alignment horizontal="center"/>
      <protection/>
    </xf>
    <xf numFmtId="0" fontId="2" fillId="33" borderId="11" xfId="61" applyFill="1" applyBorder="1" applyAlignment="1">
      <alignment horizontal="center" vertical="center" shrinkToFit="1"/>
      <protection/>
    </xf>
    <xf numFmtId="0" fontId="2" fillId="33" borderId="12" xfId="61" applyFill="1" applyBorder="1" applyAlignment="1">
      <alignment horizontal="center" vertical="center" shrinkToFit="1"/>
      <protection/>
    </xf>
    <xf numFmtId="0" fontId="2" fillId="0" borderId="10" xfId="61" applyBorder="1" applyAlignment="1">
      <alignment horizontal="center" vertical="center" shrinkToFit="1"/>
      <protection/>
    </xf>
    <xf numFmtId="0" fontId="2" fillId="0" borderId="10" xfId="61" applyFill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2" fillId="0" borderId="13" xfId="61" applyBorder="1" applyAlignment="1">
      <alignment vertical="center" shrinkToFit="1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vertical="center"/>
      <protection/>
    </xf>
    <xf numFmtId="49" fontId="48" fillId="0" borderId="0" xfId="0" applyNumberFormat="1" applyFont="1" applyAlignment="1">
      <alignment horizontal="right" vertical="center"/>
    </xf>
    <xf numFmtId="49" fontId="48" fillId="0" borderId="14" xfId="0" applyNumberFormat="1" applyFont="1" applyBorder="1" applyAlignment="1">
      <alignment horizontal="right" vertical="center"/>
    </xf>
    <xf numFmtId="0" fontId="48" fillId="0" borderId="15" xfId="0" applyFont="1" applyBorder="1" applyAlignment="1">
      <alignment vertical="center" shrinkToFit="1"/>
    </xf>
    <xf numFmtId="0" fontId="2" fillId="0" borderId="16" xfId="61" applyBorder="1" applyAlignment="1">
      <alignment vertical="center" shrinkToFit="1"/>
      <protection/>
    </xf>
    <xf numFmtId="0" fontId="6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right" vertical="center" shrinkToFit="1"/>
      <protection/>
    </xf>
    <xf numFmtId="0" fontId="2" fillId="0" borderId="0" xfId="61" applyFont="1" applyAlignment="1">
      <alignment vertical="center" shrinkToFit="1"/>
      <protection/>
    </xf>
    <xf numFmtId="49" fontId="2" fillId="0" borderId="0" xfId="61" applyNumberFormat="1" applyFont="1" applyAlignment="1">
      <alignment vertical="center" shrinkToFit="1"/>
      <protection/>
    </xf>
    <xf numFmtId="49" fontId="2" fillId="0" borderId="0" xfId="61" applyNumberFormat="1" applyAlignment="1">
      <alignment vertical="center" shrinkToFit="1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center" vertical="center" shrinkToFit="1"/>
      <protection/>
    </xf>
    <xf numFmtId="0" fontId="2" fillId="0" borderId="10" xfId="62" applyBorder="1" applyAlignment="1">
      <alignment horizontal="center" vertical="center" shrinkToFit="1"/>
      <protection/>
    </xf>
    <xf numFmtId="0" fontId="2" fillId="0" borderId="10" xfId="62" applyFill="1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2" fillId="0" borderId="0" xfId="62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2" fillId="0" borderId="0" xfId="62" applyBorder="1" applyAlignment="1">
      <alignment horizontal="right"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0" xfId="62" applyAlignment="1">
      <alignment horizontal="center" vertical="center"/>
      <protection/>
    </xf>
    <xf numFmtId="0" fontId="2" fillId="0" borderId="0" xfId="62" applyBorder="1" applyAlignment="1">
      <alignment vertical="center"/>
      <protection/>
    </xf>
    <xf numFmtId="0" fontId="2" fillId="0" borderId="0" xfId="62" applyBorder="1" applyAlignment="1">
      <alignment horizontal="left" vertical="center"/>
      <protection/>
    </xf>
    <xf numFmtId="0" fontId="2" fillId="0" borderId="0" xfId="62" applyBorder="1" applyAlignment="1">
      <alignment vertical="center" shrinkToFit="1"/>
      <protection/>
    </xf>
    <xf numFmtId="0" fontId="6" fillId="0" borderId="0" xfId="62" applyFont="1" applyBorder="1" applyAlignment="1">
      <alignment vertical="center"/>
      <protection/>
    </xf>
    <xf numFmtId="49" fontId="2" fillId="0" borderId="0" xfId="62" applyNumberFormat="1" applyFont="1" applyBorder="1" applyAlignment="1">
      <alignment horizontal="right" vertical="center" shrinkToFit="1"/>
      <protection/>
    </xf>
    <xf numFmtId="0" fontId="2" fillId="0" borderId="0" xfId="62" applyBorder="1" applyAlignment="1">
      <alignment horizontal="center" vertical="center"/>
      <protection/>
    </xf>
    <xf numFmtId="0" fontId="2" fillId="0" borderId="0" xfId="62" applyBorder="1" applyAlignment="1">
      <alignment horizontal="right" vertical="center"/>
      <protection/>
    </xf>
    <xf numFmtId="0" fontId="2" fillId="0" borderId="0" xfId="62" applyFont="1" applyBorder="1" applyAlignment="1">
      <alignment vertical="center" shrinkToFit="1"/>
      <protection/>
    </xf>
    <xf numFmtId="49" fontId="2" fillId="0" borderId="0" xfId="62" applyNumberFormat="1" applyFont="1" applyBorder="1" applyAlignment="1">
      <alignment vertical="center" shrinkToFit="1"/>
      <protection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wrapText="1" shrinkToFit="1"/>
    </xf>
    <xf numFmtId="0" fontId="2" fillId="34" borderId="11" xfId="62" applyFill="1" applyBorder="1" applyAlignment="1">
      <alignment horizontal="center" vertical="center" shrinkToFit="1"/>
      <protection/>
    </xf>
    <xf numFmtId="0" fontId="2" fillId="34" borderId="12" xfId="62" applyFill="1" applyBorder="1" applyAlignment="1">
      <alignment horizontal="center" vertical="center" shrinkToFit="1"/>
      <protection/>
    </xf>
    <xf numFmtId="0" fontId="2" fillId="0" borderId="0" xfId="61" applyAlignment="1">
      <alignment shrinkToFit="1"/>
      <protection/>
    </xf>
    <xf numFmtId="0" fontId="48" fillId="0" borderId="0" xfId="0" applyFont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2" fillId="0" borderId="19" xfId="61" applyNumberFormat="1" applyFont="1" applyBorder="1" applyAlignment="1">
      <alignment horizontal="center" vertical="center"/>
      <protection/>
    </xf>
    <xf numFmtId="0" fontId="2" fillId="0" borderId="20" xfId="61" applyNumberFormat="1" applyFont="1" applyBorder="1" applyAlignment="1">
      <alignment horizontal="center" vertical="center"/>
      <protection/>
    </xf>
    <xf numFmtId="0" fontId="2" fillId="0" borderId="21" xfId="61" applyNumberFormat="1" applyFont="1" applyBorder="1" applyAlignment="1">
      <alignment horizontal="center" vertical="center"/>
      <protection/>
    </xf>
    <xf numFmtId="0" fontId="48" fillId="0" borderId="2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 shrinkToFit="1"/>
    </xf>
    <xf numFmtId="0" fontId="48" fillId="35" borderId="11" xfId="0" applyFont="1" applyFill="1" applyBorder="1" applyAlignment="1">
      <alignment horizontal="center" vertical="center" shrinkToFit="1"/>
    </xf>
    <xf numFmtId="0" fontId="48" fillId="35" borderId="12" xfId="0" applyFont="1" applyFill="1" applyBorder="1" applyAlignment="1">
      <alignment horizontal="center" vertical="center" shrinkToFit="1"/>
    </xf>
    <xf numFmtId="0" fontId="48" fillId="35" borderId="22" xfId="0" applyFont="1" applyFill="1" applyBorder="1" applyAlignment="1">
      <alignment horizontal="center" vertical="center" shrinkToFit="1"/>
    </xf>
    <xf numFmtId="0" fontId="48" fillId="35" borderId="23" xfId="0" applyFont="1" applyFill="1" applyBorder="1" applyAlignment="1">
      <alignment horizontal="center" vertical="center" shrinkToFit="1"/>
    </xf>
    <xf numFmtId="0" fontId="2" fillId="0" borderId="19" xfId="62" applyNumberFormat="1" applyFont="1" applyBorder="1" applyAlignment="1">
      <alignment horizontal="center" vertical="center"/>
      <protection/>
    </xf>
    <xf numFmtId="0" fontId="2" fillId="0" borderId="20" xfId="62" applyNumberFormat="1" applyFont="1" applyBorder="1" applyAlignment="1">
      <alignment horizontal="center" vertical="center"/>
      <protection/>
    </xf>
    <xf numFmtId="0" fontId="2" fillId="0" borderId="21" xfId="62" applyNumberFormat="1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36" borderId="11" xfId="62" applyNumberFormat="1" applyFont="1" applyFill="1" applyBorder="1" applyAlignment="1">
      <alignment vertical="center"/>
      <protection/>
    </xf>
    <xf numFmtId="0" fontId="2" fillId="36" borderId="13" xfId="62" applyNumberFormat="1" applyFont="1" applyFill="1" applyBorder="1" applyAlignment="1">
      <alignment vertical="center"/>
      <protection/>
    </xf>
    <xf numFmtId="0" fontId="2" fillId="36" borderId="12" xfId="62" applyNumberFormat="1" applyFont="1" applyFill="1" applyBorder="1" applyAlignment="1">
      <alignment vertical="center"/>
      <protection/>
    </xf>
    <xf numFmtId="0" fontId="2" fillId="36" borderId="19" xfId="62" applyNumberFormat="1" applyFont="1" applyFill="1" applyBorder="1" applyAlignment="1">
      <alignment vertical="center"/>
      <protection/>
    </xf>
    <xf numFmtId="0" fontId="2" fillId="36" borderId="20" xfId="62" applyNumberFormat="1" applyFont="1" applyFill="1" applyBorder="1" applyAlignment="1">
      <alignment vertical="center"/>
      <protection/>
    </xf>
    <xf numFmtId="0" fontId="2" fillId="36" borderId="21" xfId="62" applyNumberFormat="1" applyFont="1" applyFill="1" applyBorder="1" applyAlignment="1">
      <alignment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0" xfId="61" applyFont="1" applyAlignment="1">
      <alignment horizontal="left" vertical="center"/>
      <protection/>
    </xf>
    <xf numFmtId="0" fontId="50" fillId="0" borderId="0" xfId="0" applyFont="1" applyAlignment="1">
      <alignment horizontal="left" vertical="center"/>
    </xf>
    <xf numFmtId="0" fontId="4" fillId="0" borderId="0" xfId="62" applyFont="1" applyAlignment="1">
      <alignment horizontal="left" vertical="center"/>
      <protection/>
    </xf>
    <xf numFmtId="0" fontId="2" fillId="0" borderId="13" xfId="62" applyFill="1" applyBorder="1" applyAlignment="1">
      <alignment horizontal="center" vertical="center" shrinkToFit="1"/>
      <protection/>
    </xf>
    <xf numFmtId="0" fontId="2" fillId="0" borderId="14" xfId="62" applyFill="1" applyBorder="1" applyAlignment="1">
      <alignment horizontal="center" vertical="center" shrinkToFit="1"/>
      <protection/>
    </xf>
    <xf numFmtId="0" fontId="48" fillId="0" borderId="15" xfId="0" applyFont="1" applyFill="1" applyBorder="1" applyAlignment="1">
      <alignment horizontal="center" vertical="center" shrinkToFit="1"/>
    </xf>
    <xf numFmtId="0" fontId="2" fillId="0" borderId="16" xfId="62" applyFill="1" applyBorder="1" applyAlignment="1">
      <alignment horizontal="center" vertical="center" shrinkToFit="1"/>
      <protection/>
    </xf>
    <xf numFmtId="0" fontId="48" fillId="37" borderId="11" xfId="0" applyFont="1" applyFill="1" applyBorder="1" applyAlignment="1">
      <alignment horizontal="center" vertical="center" shrinkToFit="1"/>
    </xf>
    <xf numFmtId="0" fontId="4" fillId="0" borderId="0" xfId="61" applyFont="1" applyBorder="1" applyAlignment="1">
      <alignment horizontal="center" vertical="center"/>
      <protection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0" fontId="9" fillId="0" borderId="0" xfId="61" applyFont="1" applyBorder="1" applyAlignment="1">
      <alignment horizontal="center" vertical="center"/>
      <protection/>
    </xf>
    <xf numFmtId="0" fontId="10" fillId="0" borderId="0" xfId="61" applyFont="1">
      <alignment/>
      <protection/>
    </xf>
    <xf numFmtId="0" fontId="10" fillId="0" borderId="0" xfId="61" applyFont="1" applyBorder="1" applyAlignment="1">
      <alignment horizontal="left" vertical="center"/>
      <protection/>
    </xf>
    <xf numFmtId="0" fontId="51" fillId="0" borderId="0" xfId="0" applyFont="1" applyAlignment="1">
      <alignment vertical="center"/>
    </xf>
    <xf numFmtId="0" fontId="10" fillId="0" borderId="0" xfId="61" applyFont="1" applyAlignment="1">
      <alignment vertical="center"/>
      <protection/>
    </xf>
    <xf numFmtId="0" fontId="2" fillId="0" borderId="0" xfId="61" applyAlignment="1">
      <alignment horizontal="left"/>
      <protection/>
    </xf>
    <xf numFmtId="0" fontId="2" fillId="0" borderId="24" xfId="61" applyBorder="1">
      <alignment/>
      <protection/>
    </xf>
    <xf numFmtId="0" fontId="2" fillId="0" borderId="25" xfId="61" applyBorder="1">
      <alignment/>
      <protection/>
    </xf>
    <xf numFmtId="0" fontId="2" fillId="0" borderId="0" xfId="61" applyBorder="1">
      <alignment/>
      <protection/>
    </xf>
    <xf numFmtId="0" fontId="2" fillId="0" borderId="26" xfId="61" applyBorder="1">
      <alignment/>
      <protection/>
    </xf>
    <xf numFmtId="0" fontId="8" fillId="0" borderId="0" xfId="61" applyFont="1" applyAlignment="1">
      <alignment vertical="center"/>
      <protection/>
    </xf>
    <xf numFmtId="0" fontId="50" fillId="0" borderId="0" xfId="0" applyFont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" fillId="0" borderId="0" xfId="61" applyBorder="1" applyAlignment="1">
      <alignment vertical="center"/>
      <protection/>
    </xf>
    <xf numFmtId="0" fontId="2" fillId="0" borderId="13" xfId="61" applyBorder="1">
      <alignment/>
      <protection/>
    </xf>
    <xf numFmtId="0" fontId="2" fillId="0" borderId="13" xfId="61" applyBorder="1" applyAlignment="1">
      <alignment vertical="top" textRotation="255" shrinkToFit="1"/>
      <protection/>
    </xf>
    <xf numFmtId="0" fontId="2" fillId="0" borderId="12" xfId="61" applyBorder="1" applyAlignment="1">
      <alignment vertical="top" textRotation="255" shrinkToFit="1"/>
      <protection/>
    </xf>
    <xf numFmtId="0" fontId="2" fillId="0" borderId="22" xfId="61" applyBorder="1" applyAlignment="1">
      <alignment vertical="top" shrinkToFit="1"/>
      <protection/>
    </xf>
    <xf numFmtId="0" fontId="2" fillId="0" borderId="0" xfId="61" applyBorder="1" applyAlignment="1">
      <alignment vertical="top" shrinkToFit="1"/>
      <protection/>
    </xf>
    <xf numFmtId="0" fontId="2" fillId="0" borderId="19" xfId="61" applyBorder="1" applyAlignment="1">
      <alignment vertical="top" shrinkToFit="1"/>
      <protection/>
    </xf>
    <xf numFmtId="0" fontId="2" fillId="0" borderId="20" xfId="61" applyBorder="1" applyAlignment="1">
      <alignment vertical="top" shrinkToFit="1"/>
      <protection/>
    </xf>
    <xf numFmtId="0" fontId="2" fillId="0" borderId="23" xfId="61" applyBorder="1" applyAlignment="1">
      <alignment vertical="center" shrinkToFit="1"/>
      <protection/>
    </xf>
    <xf numFmtId="0" fontId="2" fillId="0" borderId="11" xfId="61" applyBorder="1">
      <alignment/>
      <protection/>
    </xf>
    <xf numFmtId="0" fontId="2" fillId="0" borderId="11" xfId="61" applyBorder="1" applyAlignment="1">
      <alignment shrinkToFit="1"/>
      <protection/>
    </xf>
    <xf numFmtId="0" fontId="2" fillId="0" borderId="13" xfId="61" applyBorder="1" applyAlignment="1">
      <alignment shrinkToFit="1"/>
      <protection/>
    </xf>
    <xf numFmtId="0" fontId="2" fillId="0" borderId="12" xfId="61" applyBorder="1">
      <alignment/>
      <protection/>
    </xf>
    <xf numFmtId="0" fontId="2" fillId="0" borderId="22" xfId="61" applyBorder="1">
      <alignment/>
      <protection/>
    </xf>
    <xf numFmtId="0" fontId="2" fillId="0" borderId="20" xfId="61" applyBorder="1">
      <alignment/>
      <protection/>
    </xf>
    <xf numFmtId="0" fontId="2" fillId="0" borderId="20" xfId="61" applyBorder="1" applyAlignment="1">
      <alignment vertical="top" textRotation="255" shrinkToFit="1"/>
      <protection/>
    </xf>
    <xf numFmtId="0" fontId="2" fillId="0" borderId="21" xfId="61" applyBorder="1" applyAlignment="1">
      <alignment vertical="top" textRotation="255" shrinkToFit="1"/>
      <protection/>
    </xf>
    <xf numFmtId="0" fontId="2" fillId="0" borderId="22" xfId="61" applyBorder="1" applyAlignment="1">
      <alignment shrinkToFit="1"/>
      <protection/>
    </xf>
    <xf numFmtId="0" fontId="2" fillId="0" borderId="0" xfId="61" applyBorder="1" applyAlignment="1">
      <alignment shrinkToFit="1"/>
      <protection/>
    </xf>
    <xf numFmtId="0" fontId="2" fillId="0" borderId="23" xfId="61" applyBorder="1">
      <alignment/>
      <protection/>
    </xf>
    <xf numFmtId="0" fontId="2" fillId="0" borderId="22" xfId="61" applyBorder="1" applyAlignment="1">
      <alignment vertical="top" textRotation="255" shrinkToFit="1"/>
      <protection/>
    </xf>
    <xf numFmtId="0" fontId="2" fillId="0" borderId="0" xfId="61" applyBorder="1" applyAlignment="1">
      <alignment vertical="top" textRotation="255" shrinkToFit="1"/>
      <protection/>
    </xf>
    <xf numFmtId="0" fontId="2" fillId="0" borderId="27" xfId="61" applyBorder="1">
      <alignment/>
      <protection/>
    </xf>
    <xf numFmtId="0" fontId="2" fillId="0" borderId="28" xfId="61" applyBorder="1">
      <alignment/>
      <protection/>
    </xf>
    <xf numFmtId="0" fontId="2" fillId="0" borderId="0" xfId="61" applyBorder="1" applyAlignment="1">
      <alignment vertical="center" shrinkToFit="1"/>
      <protection/>
    </xf>
    <xf numFmtId="0" fontId="2" fillId="0" borderId="19" xfId="61" applyBorder="1">
      <alignment/>
      <protection/>
    </xf>
    <xf numFmtId="0" fontId="2" fillId="0" borderId="21" xfId="61" applyBorder="1">
      <alignment/>
      <protection/>
    </xf>
    <xf numFmtId="0" fontId="2" fillId="0" borderId="29" xfId="61" applyBorder="1">
      <alignment/>
      <protection/>
    </xf>
    <xf numFmtId="0" fontId="2" fillId="0" borderId="30" xfId="61" applyBorder="1">
      <alignment/>
      <protection/>
    </xf>
    <xf numFmtId="0" fontId="2" fillId="0" borderId="31" xfId="61" applyBorder="1">
      <alignment/>
      <protection/>
    </xf>
    <xf numFmtId="0" fontId="2" fillId="0" borderId="32" xfId="61" applyBorder="1">
      <alignment/>
      <protection/>
    </xf>
    <xf numFmtId="0" fontId="2" fillId="0" borderId="0" xfId="61" applyBorder="1" applyAlignment="1">
      <alignment horizontal="center"/>
      <protection/>
    </xf>
    <xf numFmtId="0" fontId="48" fillId="0" borderId="0" xfId="0" applyFont="1" applyBorder="1" applyAlignment="1">
      <alignment vertical="top" textRotation="255"/>
    </xf>
    <xf numFmtId="0" fontId="2" fillId="0" borderId="0" xfId="61" applyBorder="1" applyAlignment="1">
      <alignment vertical="top" textRotation="255"/>
      <protection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13" xfId="61" applyBorder="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0" xfId="61" applyBorder="1" applyAlignment="1">
      <alignment textRotation="255"/>
      <protection/>
    </xf>
    <xf numFmtId="0" fontId="2" fillId="0" borderId="11" xfId="6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22" xfId="61" applyBorder="1" applyAlignment="1">
      <alignment vertical="center"/>
      <protection/>
    </xf>
    <xf numFmtId="0" fontId="2" fillId="0" borderId="13" xfId="61" applyBorder="1" applyAlignment="1">
      <alignment vertical="top" shrinkToFit="1"/>
      <protection/>
    </xf>
    <xf numFmtId="0" fontId="0" fillId="0" borderId="0" xfId="0" applyBorder="1" applyAlignment="1">
      <alignment vertical="center"/>
    </xf>
    <xf numFmtId="0" fontId="2" fillId="0" borderId="20" xfId="6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0" xfId="61" applyBorder="1" applyAlignment="1">
      <alignment shrinkToFit="1"/>
      <protection/>
    </xf>
    <xf numFmtId="0" fontId="47" fillId="0" borderId="0" xfId="0" applyFont="1" applyAlignment="1">
      <alignment/>
    </xf>
    <xf numFmtId="0" fontId="2" fillId="0" borderId="14" xfId="61" applyBorder="1" applyAlignment="1">
      <alignment horizontal="center" vertical="center" shrinkToFit="1"/>
      <protection/>
    </xf>
    <xf numFmtId="0" fontId="2" fillId="0" borderId="15" xfId="61" applyBorder="1" applyAlignment="1">
      <alignment horizontal="center" vertical="center" shrinkToFit="1"/>
      <protection/>
    </xf>
    <xf numFmtId="0" fontId="2" fillId="0" borderId="16" xfId="61" applyBorder="1" applyAlignment="1">
      <alignment horizontal="center" vertical="center" shrinkToFit="1"/>
      <protection/>
    </xf>
    <xf numFmtId="0" fontId="2" fillId="0" borderId="11" xfId="61" applyNumberFormat="1" applyFont="1" applyBorder="1" applyAlignment="1">
      <alignment horizontal="center" vertical="center"/>
      <protection/>
    </xf>
    <xf numFmtId="0" fontId="2" fillId="0" borderId="13" xfId="61" applyNumberFormat="1" applyFont="1" applyBorder="1" applyAlignment="1">
      <alignment horizontal="center" vertical="center"/>
      <protection/>
    </xf>
    <xf numFmtId="0" fontId="2" fillId="0" borderId="12" xfId="61" applyNumberFormat="1" applyFont="1" applyBorder="1" applyAlignment="1">
      <alignment horizontal="center" vertical="center"/>
      <protection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6" borderId="14" xfId="61" applyNumberFormat="1" applyFont="1" applyFill="1" applyBorder="1" applyAlignment="1">
      <alignment horizontal="center" vertical="center"/>
      <protection/>
    </xf>
    <xf numFmtId="0" fontId="2" fillId="33" borderId="10" xfId="61" applyFill="1" applyBorder="1" applyAlignment="1">
      <alignment horizontal="center" vertical="center" shrinkToFit="1"/>
      <protection/>
    </xf>
    <xf numFmtId="0" fontId="2" fillId="36" borderId="15" xfId="61" applyNumberFormat="1" applyFont="1" applyFill="1" applyBorder="1" applyAlignment="1">
      <alignment horizontal="center" vertical="center"/>
      <protection/>
    </xf>
    <xf numFmtId="0" fontId="2" fillId="0" borderId="10" xfId="61" applyBorder="1" applyAlignment="1">
      <alignment vertical="center" shrinkToFit="1"/>
      <protection/>
    </xf>
    <xf numFmtId="20" fontId="2" fillId="0" borderId="17" xfId="61" applyNumberFormat="1" applyBorder="1" applyAlignment="1">
      <alignment horizontal="center" vertical="center" shrinkToFit="1"/>
      <protection/>
    </xf>
    <xf numFmtId="0" fontId="2" fillId="0" borderId="18" xfId="61" applyBorder="1" applyAlignment="1">
      <alignment horizontal="center" vertical="center" shrinkToFit="1"/>
      <protection/>
    </xf>
    <xf numFmtId="0" fontId="2" fillId="0" borderId="10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2" fillId="0" borderId="20" xfId="61" applyBorder="1" applyAlignment="1">
      <alignment horizontal="center" vertical="center" shrinkToFit="1"/>
      <protection/>
    </xf>
    <xf numFmtId="0" fontId="2" fillId="0" borderId="20" xfId="61" applyBorder="1" applyAlignment="1">
      <alignment horizontal="center"/>
      <protection/>
    </xf>
    <xf numFmtId="0" fontId="2" fillId="0" borderId="20" xfId="61" applyBorder="1" applyAlignment="1">
      <alignment horizontal="center" shrinkToFi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 shrinkToFit="1"/>
      <protection/>
    </xf>
    <xf numFmtId="0" fontId="2" fillId="0" borderId="21" xfId="61" applyBorder="1" applyAlignment="1">
      <alignment horizontal="center" vertical="center" shrinkToFit="1"/>
      <protection/>
    </xf>
    <xf numFmtId="0" fontId="2" fillId="36" borderId="16" xfId="61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61" applyAlignment="1">
      <alignment horizontal="center" vertical="center" shrinkToFit="1"/>
      <protection/>
    </xf>
    <xf numFmtId="0" fontId="2" fillId="0" borderId="0" xfId="61" applyAlignment="1">
      <alignment shrinkToFit="1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36" borderId="11" xfId="61" applyNumberFormat="1" applyFont="1" applyFill="1" applyBorder="1" applyAlignment="1">
      <alignment horizontal="center" vertical="center"/>
      <protection/>
    </xf>
    <xf numFmtId="0" fontId="2" fillId="36" borderId="19" xfId="61" applyNumberFormat="1" applyFont="1" applyFill="1" applyBorder="1" applyAlignment="1">
      <alignment horizontal="center" vertical="center"/>
      <protection/>
    </xf>
    <xf numFmtId="0" fontId="2" fillId="36" borderId="13" xfId="61" applyNumberFormat="1" applyFont="1" applyFill="1" applyBorder="1" applyAlignment="1">
      <alignment horizontal="center" vertical="center"/>
      <protection/>
    </xf>
    <xf numFmtId="0" fontId="2" fillId="36" borderId="20" xfId="61" applyNumberFormat="1" applyFont="1" applyFill="1" applyBorder="1" applyAlignment="1">
      <alignment horizontal="center" vertical="center"/>
      <protection/>
    </xf>
    <xf numFmtId="0" fontId="2" fillId="36" borderId="12" xfId="61" applyNumberFormat="1" applyFont="1" applyFill="1" applyBorder="1" applyAlignment="1">
      <alignment horizontal="center" vertical="center"/>
      <protection/>
    </xf>
    <xf numFmtId="0" fontId="2" fillId="36" borderId="21" xfId="61" applyNumberFormat="1" applyFont="1" applyFill="1" applyBorder="1" applyAlignment="1">
      <alignment horizontal="center" vertical="center"/>
      <protection/>
    </xf>
    <xf numFmtId="0" fontId="48" fillId="0" borderId="19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33" borderId="10" xfId="61" applyFill="1" applyBorder="1" applyAlignment="1">
      <alignment horizontal="left" vertical="center" indent="1" shrinkToFit="1"/>
      <protection/>
    </xf>
    <xf numFmtId="0" fontId="2" fillId="0" borderId="0" xfId="61" applyAlignment="1">
      <alignment vertical="center"/>
      <protection/>
    </xf>
    <xf numFmtId="0" fontId="48" fillId="0" borderId="33" xfId="0" applyFont="1" applyBorder="1" applyAlignment="1">
      <alignment horizontal="center" vertical="center"/>
    </xf>
    <xf numFmtId="0" fontId="2" fillId="0" borderId="0" xfId="61" applyAlignment="1">
      <alignment horizontal="center"/>
      <protection/>
    </xf>
    <xf numFmtId="0" fontId="52" fillId="0" borderId="0" xfId="0" applyFont="1" applyAlignment="1">
      <alignment horizontal="center" vertical="center"/>
    </xf>
    <xf numFmtId="0" fontId="2" fillId="34" borderId="10" xfId="61" applyFill="1" applyBorder="1" applyAlignment="1">
      <alignment horizontal="left" vertical="center" indent="1" shrinkToFi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62" applyBorder="1" applyAlignment="1">
      <alignment horizontal="center" vertical="center" shrinkToFit="1"/>
      <protection/>
    </xf>
    <xf numFmtId="0" fontId="2" fillId="0" borderId="20" xfId="62" applyBorder="1" applyAlignment="1">
      <alignment horizontal="center" vertical="center" shrinkToFit="1"/>
      <protection/>
    </xf>
    <xf numFmtId="0" fontId="2" fillId="0" borderId="21" xfId="62" applyBorder="1" applyAlignment="1">
      <alignment horizontal="center" vertical="center" shrinkToFit="1"/>
      <protection/>
    </xf>
    <xf numFmtId="0" fontId="2" fillId="36" borderId="11" xfId="62" applyNumberFormat="1" applyFont="1" applyFill="1" applyBorder="1" applyAlignment="1">
      <alignment horizontal="center" vertical="center"/>
      <protection/>
    </xf>
    <xf numFmtId="0" fontId="2" fillId="36" borderId="19" xfId="62" applyNumberFormat="1" applyFont="1" applyFill="1" applyBorder="1" applyAlignment="1">
      <alignment horizontal="center" vertical="center"/>
      <protection/>
    </xf>
    <xf numFmtId="0" fontId="2" fillId="36" borderId="13" xfId="62" applyNumberFormat="1" applyFont="1" applyFill="1" applyBorder="1" applyAlignment="1">
      <alignment horizontal="center" vertical="center"/>
      <protection/>
    </xf>
    <xf numFmtId="0" fontId="2" fillId="36" borderId="20" xfId="62" applyNumberFormat="1" applyFont="1" applyFill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 shrinkToFit="1"/>
      <protection/>
    </xf>
    <xf numFmtId="0" fontId="2" fillId="38" borderId="17" xfId="0" applyFont="1" applyFill="1" applyBorder="1" applyAlignment="1">
      <alignment horizontal="center" vertical="center" shrinkToFit="1"/>
    </xf>
    <xf numFmtId="0" fontId="2" fillId="38" borderId="18" xfId="0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2" fillId="36" borderId="12" xfId="62" applyNumberFormat="1" applyFont="1" applyFill="1" applyBorder="1" applyAlignment="1">
      <alignment horizontal="center" vertical="center"/>
      <protection/>
    </xf>
    <xf numFmtId="0" fontId="2" fillId="36" borderId="21" xfId="62" applyNumberFormat="1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vertical="center" shrinkToFit="1"/>
      <protection/>
    </xf>
    <xf numFmtId="20" fontId="2" fillId="0" borderId="17" xfId="62" applyNumberFormat="1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3" xfId="62" applyBorder="1" applyAlignment="1">
      <alignment horizontal="center" vertical="center" shrinkToFit="1"/>
      <protection/>
    </xf>
    <xf numFmtId="0" fontId="2" fillId="0" borderId="12" xfId="62" applyBorder="1" applyAlignment="1">
      <alignment horizontal="center" vertical="center" shrinkToFit="1"/>
      <protection/>
    </xf>
    <xf numFmtId="0" fontId="2" fillId="33" borderId="17" xfId="62" applyFill="1" applyBorder="1" applyAlignment="1">
      <alignment horizontal="center" vertical="center" shrinkToFit="1"/>
      <protection/>
    </xf>
    <xf numFmtId="0" fontId="2" fillId="33" borderId="18" xfId="62" applyFill="1" applyBorder="1" applyAlignment="1">
      <alignment horizontal="center" vertical="center" shrinkToFit="1"/>
      <protection/>
    </xf>
    <xf numFmtId="0" fontId="2" fillId="0" borderId="11" xfId="62" applyNumberFormat="1" applyFont="1" applyBorder="1" applyAlignment="1">
      <alignment horizontal="center" vertical="center"/>
      <protection/>
    </xf>
    <xf numFmtId="0" fontId="2" fillId="0" borderId="13" xfId="62" applyNumberFormat="1" applyFont="1" applyBorder="1" applyAlignment="1">
      <alignment horizontal="center" vertical="center"/>
      <protection/>
    </xf>
    <xf numFmtId="0" fontId="2" fillId="0" borderId="12" xfId="62" applyNumberFormat="1" applyFont="1" applyBorder="1" applyAlignment="1">
      <alignment horizontal="center" vertical="center"/>
      <protection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3" borderId="10" xfId="62" applyFill="1" applyBorder="1" applyAlignment="1">
      <alignment horizontal="center" vertical="center" shrinkToFit="1"/>
      <protection/>
    </xf>
    <xf numFmtId="0" fontId="2" fillId="36" borderId="14" xfId="62" applyNumberFormat="1" applyFont="1" applyFill="1" applyBorder="1" applyAlignment="1">
      <alignment horizontal="center" vertical="center"/>
      <protection/>
    </xf>
    <xf numFmtId="0" fontId="2" fillId="36" borderId="15" xfId="62" applyNumberFormat="1" applyFont="1" applyFill="1" applyBorder="1" applyAlignment="1">
      <alignment horizontal="center" vertical="center"/>
      <protection/>
    </xf>
    <xf numFmtId="0" fontId="2" fillId="36" borderId="16" xfId="62" applyNumberFormat="1" applyFont="1" applyFill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 shrinkToFit="1"/>
      <protection/>
    </xf>
    <xf numFmtId="0" fontId="2" fillId="0" borderId="18" xfId="62" applyBorder="1" applyAlignment="1">
      <alignment horizontal="center" vertical="center" shrinkToFi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8" xfId="62" applyBorder="1" applyAlignment="1">
      <alignment horizontal="center" vertical="center" wrapText="1"/>
      <protection/>
    </xf>
    <xf numFmtId="0" fontId="2" fillId="0" borderId="17" xfId="62" applyFont="1" applyBorder="1" applyAlignment="1">
      <alignment vertical="center" shrinkToFit="1"/>
      <protection/>
    </xf>
    <xf numFmtId="0" fontId="2" fillId="0" borderId="20" xfId="62" applyBorder="1" applyAlignment="1">
      <alignment horizontal="center"/>
      <protection/>
    </xf>
    <xf numFmtId="0" fontId="2" fillId="0" borderId="20" xfId="62" applyBorder="1" applyAlignment="1">
      <alignment horizontal="center" shrinkToFit="1"/>
      <protection/>
    </xf>
    <xf numFmtId="0" fontId="2" fillId="0" borderId="14" xfId="62" applyBorder="1" applyAlignment="1">
      <alignment horizontal="center" vertical="center" shrinkToFit="1"/>
      <protection/>
    </xf>
    <xf numFmtId="0" fontId="2" fillId="0" borderId="15" xfId="62" applyBorder="1" applyAlignment="1">
      <alignment horizontal="center" vertical="center" shrinkToFit="1"/>
      <protection/>
    </xf>
    <xf numFmtId="0" fontId="2" fillId="0" borderId="16" xfId="62" applyBorder="1" applyAlignment="1">
      <alignment horizontal="center" vertical="center" shrinkToFit="1"/>
      <protection/>
    </xf>
    <xf numFmtId="0" fontId="2" fillId="0" borderId="40" xfId="62" applyFont="1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2" fillId="0" borderId="17" xfId="62" applyBorder="1" applyAlignment="1">
      <alignment horizontal="center" vertical="center" shrinkToFit="1"/>
      <protection/>
    </xf>
    <xf numFmtId="0" fontId="2" fillId="0" borderId="22" xfId="62" applyBorder="1" applyAlignment="1">
      <alignment horizontal="center" vertical="center" shrinkToFit="1"/>
      <protection/>
    </xf>
    <xf numFmtId="0" fontId="2" fillId="0" borderId="0" xfId="62" applyBorder="1" applyAlignment="1">
      <alignment horizontal="center" vertical="center" shrinkToFit="1"/>
      <protection/>
    </xf>
    <xf numFmtId="0" fontId="2" fillId="0" borderId="23" xfId="62" applyBorder="1" applyAlignment="1">
      <alignment horizontal="center" vertical="center" shrinkToFit="1"/>
      <protection/>
    </xf>
    <xf numFmtId="0" fontId="0" fillId="0" borderId="40" xfId="62" applyFont="1" applyBorder="1" applyAlignment="1">
      <alignment horizontal="center" vertical="center" shrinkToFit="1"/>
      <protection/>
    </xf>
    <xf numFmtId="0" fontId="2" fillId="0" borderId="10" xfId="62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62" applyAlignment="1">
      <alignment horizontal="center"/>
      <protection/>
    </xf>
    <xf numFmtId="0" fontId="2" fillId="0" borderId="14" xfId="62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6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2" fillId="0" borderId="0" xfId="61" applyBorder="1" applyAlignment="1">
      <alignment horizontal="center"/>
      <protection/>
    </xf>
    <xf numFmtId="0" fontId="2" fillId="0" borderId="23" xfId="61" applyBorder="1" applyAlignment="1">
      <alignment horizont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top" textRotation="255"/>
    </xf>
    <xf numFmtId="0" fontId="48" fillId="0" borderId="50" xfId="0" applyFont="1" applyBorder="1" applyAlignment="1">
      <alignment horizontal="center" vertical="top" textRotation="255"/>
    </xf>
    <xf numFmtId="0" fontId="48" fillId="0" borderId="51" xfId="0" applyFont="1" applyBorder="1" applyAlignment="1">
      <alignment horizontal="center" vertical="top" textRotation="255"/>
    </xf>
    <xf numFmtId="0" fontId="48" fillId="0" borderId="52" xfId="0" applyFont="1" applyBorder="1" applyAlignment="1">
      <alignment horizontal="center" vertical="top" textRotation="255"/>
    </xf>
    <xf numFmtId="0" fontId="48" fillId="0" borderId="53" xfId="0" applyFont="1" applyBorder="1" applyAlignment="1">
      <alignment horizontal="center" vertical="top" textRotation="255"/>
    </xf>
    <xf numFmtId="0" fontId="48" fillId="0" borderId="54" xfId="0" applyFont="1" applyBorder="1" applyAlignment="1">
      <alignment horizontal="center" vertical="top" textRotation="255"/>
    </xf>
    <xf numFmtId="0" fontId="2" fillId="0" borderId="11" xfId="61" applyBorder="1" applyAlignment="1">
      <alignment horizontal="center" vertical="center" shrinkToFit="1"/>
      <protection/>
    </xf>
    <xf numFmtId="0" fontId="2" fillId="0" borderId="13" xfId="61" applyBorder="1" applyAlignment="1">
      <alignment horizontal="center" vertical="center" shrinkToFit="1"/>
      <protection/>
    </xf>
    <xf numFmtId="0" fontId="2" fillId="0" borderId="12" xfId="61" applyBorder="1" applyAlignment="1">
      <alignment horizontal="center" vertical="center" shrinkToFit="1"/>
      <protection/>
    </xf>
    <xf numFmtId="0" fontId="48" fillId="0" borderId="0" xfId="0" applyFont="1" applyBorder="1" applyAlignment="1">
      <alignment horizontal="center" vertical="center"/>
    </xf>
    <xf numFmtId="0" fontId="2" fillId="0" borderId="13" xfId="61" applyBorder="1" applyAlignment="1">
      <alignment vertical="center" shrinkToFit="1"/>
      <protection/>
    </xf>
    <xf numFmtId="0" fontId="2" fillId="0" borderId="12" xfId="61" applyBorder="1" applyAlignment="1">
      <alignment vertical="center" shrinkToFit="1"/>
      <protection/>
    </xf>
    <xf numFmtId="0" fontId="2" fillId="0" borderId="19" xfId="61" applyBorder="1" applyAlignment="1">
      <alignment vertical="center" shrinkToFit="1"/>
      <protection/>
    </xf>
    <xf numFmtId="0" fontId="2" fillId="0" borderId="20" xfId="61" applyBorder="1" applyAlignment="1">
      <alignment vertical="center" shrinkToFit="1"/>
      <protection/>
    </xf>
    <xf numFmtId="0" fontId="2" fillId="0" borderId="21" xfId="61" applyBorder="1" applyAlignment="1">
      <alignment vertical="center" shrinkToFit="1"/>
      <protection/>
    </xf>
    <xf numFmtId="0" fontId="48" fillId="0" borderId="22" xfId="0" applyFont="1" applyBorder="1" applyAlignment="1">
      <alignment horizontal="center" vertical="center"/>
    </xf>
    <xf numFmtId="0" fontId="2" fillId="0" borderId="29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48" fillId="0" borderId="44" xfId="0" applyFont="1" applyBorder="1" applyAlignment="1">
      <alignment horizontal="center" vertical="top" textRotation="255" indent="1"/>
    </xf>
    <xf numFmtId="0" fontId="48" fillId="0" borderId="46" xfId="0" applyFont="1" applyBorder="1" applyAlignment="1">
      <alignment horizontal="center" vertical="top" textRotation="255" indent="1"/>
    </xf>
    <xf numFmtId="0" fontId="48" fillId="0" borderId="51" xfId="0" applyFont="1" applyBorder="1" applyAlignment="1">
      <alignment horizontal="center" vertical="top" textRotation="255" indent="1"/>
    </xf>
    <xf numFmtId="0" fontId="48" fillId="0" borderId="55" xfId="0" applyFont="1" applyBorder="1" applyAlignment="1">
      <alignment horizontal="center" vertical="top" textRotation="255" indent="1"/>
    </xf>
    <xf numFmtId="0" fontId="48" fillId="0" borderId="47" xfId="0" applyFont="1" applyBorder="1" applyAlignment="1">
      <alignment horizontal="center" vertical="top" textRotation="255" indent="1"/>
    </xf>
    <xf numFmtId="0" fontId="48" fillId="0" borderId="49" xfId="0" applyFont="1" applyBorder="1" applyAlignment="1">
      <alignment horizontal="center" vertical="top" textRotation="255" indent="1"/>
    </xf>
    <xf numFmtId="0" fontId="4" fillId="0" borderId="44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10" fillId="0" borderId="44" xfId="61" applyFont="1" applyBorder="1" applyAlignment="1">
      <alignment horizontal="center" vertical="center"/>
      <protection/>
    </xf>
    <xf numFmtId="0" fontId="10" fillId="0" borderId="45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10" fillId="0" borderId="53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51" fillId="0" borderId="50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85" zoomScaleNormal="85" zoomScaleSheetLayoutView="85" zoomScalePageLayoutView="0" workbookViewId="0" topLeftCell="A1">
      <selection activeCell="B2" sqref="B2:Y2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27" t="s">
        <v>19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8" t="s">
        <v>20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8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63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前橋ジュニア</v>
      </c>
      <c r="E7" s="8"/>
      <c r="F7" s="69" t="s">
        <v>119</v>
      </c>
      <c r="G7" s="9"/>
      <c r="H7" s="179" t="str">
        <f>J10</f>
        <v>殖蓮</v>
      </c>
      <c r="J7" s="10"/>
      <c r="K7" s="163" t="str">
        <f>J8</f>
        <v>前橋ジュニア</v>
      </c>
      <c r="L7" s="164"/>
      <c r="M7" s="165"/>
      <c r="N7" s="163" t="str">
        <f>J10</f>
        <v>殖蓮</v>
      </c>
      <c r="O7" s="164"/>
      <c r="P7" s="165"/>
      <c r="Q7" s="163" t="str">
        <f>J12</f>
        <v>玉村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186"/>
      <c r="F8" s="182"/>
      <c r="G8" s="187"/>
      <c r="H8" s="179"/>
      <c r="J8" s="174" t="s">
        <v>21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城南</v>
      </c>
      <c r="E9" s="8"/>
      <c r="F9" s="69" t="s">
        <v>119</v>
      </c>
      <c r="G9" s="9"/>
      <c r="H9" s="179" t="str">
        <f>J21</f>
        <v>ザスパ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186"/>
      <c r="F10" s="182"/>
      <c r="G10" s="187"/>
      <c r="H10" s="179"/>
      <c r="J10" s="174" t="s">
        <v>22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'AB'!J8</f>
        <v>前橋ジュニア</v>
      </c>
      <c r="E11" s="8"/>
      <c r="F11" s="69" t="s">
        <v>119</v>
      </c>
      <c r="G11" s="9"/>
      <c r="H11" s="179" t="str">
        <f>J12</f>
        <v>玉村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186"/>
      <c r="F12" s="182"/>
      <c r="G12" s="187"/>
      <c r="H12" s="179"/>
      <c r="J12" s="174" t="s">
        <v>23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城南</v>
      </c>
      <c r="E13" s="8"/>
      <c r="F13" s="69" t="s">
        <v>119</v>
      </c>
      <c r="G13" s="9"/>
      <c r="H13" s="179" t="str">
        <f>J23</f>
        <v>細井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186"/>
      <c r="F14" s="182"/>
      <c r="G14" s="187"/>
      <c r="H14" s="179"/>
    </row>
    <row r="15" spans="2:24" ht="28.5" customHeight="1">
      <c r="B15" s="176">
        <v>5</v>
      </c>
      <c r="C15" s="177">
        <v>0.5</v>
      </c>
      <c r="D15" s="179" t="str">
        <f>J10</f>
        <v>殖蓮</v>
      </c>
      <c r="E15" s="8"/>
      <c r="F15" s="69" t="s">
        <v>119</v>
      </c>
      <c r="G15" s="9"/>
      <c r="H15" s="179" t="str">
        <f>J12</f>
        <v>玉村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186"/>
      <c r="F16" s="182"/>
      <c r="G16" s="187"/>
      <c r="H16" s="179"/>
    </row>
    <row r="17" spans="2:24" ht="28.5" customHeight="1">
      <c r="B17" s="176">
        <v>6</v>
      </c>
      <c r="C17" s="177">
        <v>0.53125</v>
      </c>
      <c r="D17" s="179" t="str">
        <f>J21</f>
        <v>ザスパ</v>
      </c>
      <c r="E17" s="8"/>
      <c r="F17" s="69" t="s">
        <v>119</v>
      </c>
      <c r="G17" s="9"/>
      <c r="H17" s="179" t="str">
        <f>J23</f>
        <v>細井</v>
      </c>
      <c r="J17" s="182" t="s">
        <v>64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186"/>
      <c r="F18" s="182"/>
      <c r="G18" s="187"/>
      <c r="H18" s="179"/>
      <c r="J18" s="10"/>
      <c r="K18" s="163" t="str">
        <f>J19</f>
        <v>城南</v>
      </c>
      <c r="L18" s="164"/>
      <c r="M18" s="165"/>
      <c r="N18" s="163" t="str">
        <f>J21</f>
        <v>ザスパ</v>
      </c>
      <c r="O18" s="164"/>
      <c r="P18" s="165"/>
      <c r="Q18" s="163" t="str">
        <f>J23</f>
        <v>細井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城南</v>
      </c>
      <c r="E19" s="95"/>
      <c r="F19" s="69" t="s">
        <v>119</v>
      </c>
      <c r="G19" s="71"/>
      <c r="H19" s="56" t="str">
        <f>J6</f>
        <v>Aブロック</v>
      </c>
      <c r="J19" s="174" t="s">
        <v>24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114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ザスパ</v>
      </c>
      <c r="E21" s="70"/>
      <c r="F21" s="69" t="s">
        <v>119</v>
      </c>
      <c r="G21" s="71"/>
      <c r="H21" s="56" t="str">
        <f>J6</f>
        <v>Aブロック</v>
      </c>
      <c r="J21" s="174" t="s">
        <v>25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114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細井</v>
      </c>
      <c r="E23" s="70"/>
      <c r="F23" s="69" t="s">
        <v>119</v>
      </c>
      <c r="G23" s="71"/>
      <c r="H23" s="56" t="str">
        <f>J6</f>
        <v>Aブロック</v>
      </c>
      <c r="J23" s="174" t="s">
        <v>26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114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07"/>
      <c r="I32" s="207"/>
      <c r="J32" s="207"/>
      <c r="K32" s="207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Q19:S19"/>
    <mergeCell ref="E22:G22"/>
    <mergeCell ref="A1:Z1"/>
    <mergeCell ref="B2:Y2"/>
    <mergeCell ref="Y8:Y9"/>
    <mergeCell ref="Y10:Y11"/>
    <mergeCell ref="Y12:Y13"/>
    <mergeCell ref="Y19:Y20"/>
    <mergeCell ref="X19:X20"/>
    <mergeCell ref="Y21:Y22"/>
    <mergeCell ref="Y23:Y24"/>
    <mergeCell ref="X23:X24"/>
    <mergeCell ref="J26:M26"/>
    <mergeCell ref="H27:K27"/>
    <mergeCell ref="V19:V20"/>
    <mergeCell ref="U21:U22"/>
    <mergeCell ref="V21:V22"/>
    <mergeCell ref="W19:W20"/>
    <mergeCell ref="N19:P19"/>
    <mergeCell ref="T19:T20"/>
    <mergeCell ref="H30:K30"/>
    <mergeCell ref="H29:K29"/>
    <mergeCell ref="R23:R24"/>
    <mergeCell ref="Q23:Q24"/>
    <mergeCell ref="S23:S24"/>
    <mergeCell ref="H31:K31"/>
    <mergeCell ref="H32:K32"/>
    <mergeCell ref="W21:W22"/>
    <mergeCell ref="X21:X22"/>
    <mergeCell ref="Q21:S21"/>
    <mergeCell ref="V23:V24"/>
    <mergeCell ref="W23:W24"/>
    <mergeCell ref="P21:P22"/>
    <mergeCell ref="H28:K28"/>
    <mergeCell ref="T23:T24"/>
    <mergeCell ref="T21:T22"/>
    <mergeCell ref="B23:B24"/>
    <mergeCell ref="C23:C24"/>
    <mergeCell ref="J23:J24"/>
    <mergeCell ref="K23:M23"/>
    <mergeCell ref="N23:P23"/>
    <mergeCell ref="U23:U24"/>
    <mergeCell ref="E24:G24"/>
    <mergeCell ref="B21:B22"/>
    <mergeCell ref="C21:C22"/>
    <mergeCell ref="J21:J22"/>
    <mergeCell ref="K21:M21"/>
    <mergeCell ref="N21:N22"/>
    <mergeCell ref="O21:O22"/>
    <mergeCell ref="B19:B20"/>
    <mergeCell ref="C19:C20"/>
    <mergeCell ref="J19:J20"/>
    <mergeCell ref="K19:K20"/>
    <mergeCell ref="L19:L20"/>
    <mergeCell ref="M19:M20"/>
    <mergeCell ref="D19:D20"/>
    <mergeCell ref="E20:G20"/>
    <mergeCell ref="U19:U20"/>
    <mergeCell ref="B17:B18"/>
    <mergeCell ref="C17:C18"/>
    <mergeCell ref="D17:D18"/>
    <mergeCell ref="H17:H18"/>
    <mergeCell ref="J17:M17"/>
    <mergeCell ref="S17:X17"/>
    <mergeCell ref="E18:G18"/>
    <mergeCell ref="K18:M18"/>
    <mergeCell ref="N18:P18"/>
    <mergeCell ref="Q18:S18"/>
    <mergeCell ref="B15:B16"/>
    <mergeCell ref="C15:C16"/>
    <mergeCell ref="D15:D16"/>
    <mergeCell ref="H15:H16"/>
    <mergeCell ref="J15:X15"/>
    <mergeCell ref="E16:G16"/>
    <mergeCell ref="X12:X13"/>
    <mergeCell ref="B13:B14"/>
    <mergeCell ref="C13:C14"/>
    <mergeCell ref="D13:D14"/>
    <mergeCell ref="H13:H14"/>
    <mergeCell ref="E14:G14"/>
    <mergeCell ref="K12:M12"/>
    <mergeCell ref="R12:R13"/>
    <mergeCell ref="S12:S13"/>
    <mergeCell ref="T12:T13"/>
    <mergeCell ref="W8:W9"/>
    <mergeCell ref="W10:W11"/>
    <mergeCell ref="N8:P8"/>
    <mergeCell ref="U12:U13"/>
    <mergeCell ref="V12:V13"/>
    <mergeCell ref="W12:W13"/>
    <mergeCell ref="P10:P11"/>
    <mergeCell ref="Q10:S10"/>
    <mergeCell ref="N12:P12"/>
    <mergeCell ref="Q12:Q13"/>
    <mergeCell ref="X8:X9"/>
    <mergeCell ref="B9:B10"/>
    <mergeCell ref="C9:C10"/>
    <mergeCell ref="D9:D10"/>
    <mergeCell ref="H9:H10"/>
    <mergeCell ref="E10:G10"/>
    <mergeCell ref="T10:T11"/>
    <mergeCell ref="U10:U11"/>
    <mergeCell ref="V10:V11"/>
    <mergeCell ref="X10:X11"/>
    <mergeCell ref="B11:B12"/>
    <mergeCell ref="C11:C12"/>
    <mergeCell ref="D11:D12"/>
    <mergeCell ref="H11:H12"/>
    <mergeCell ref="E12:G12"/>
    <mergeCell ref="J10:J11"/>
    <mergeCell ref="G3:U3"/>
    <mergeCell ref="B5:G5"/>
    <mergeCell ref="D6:H6"/>
    <mergeCell ref="J6:M6"/>
    <mergeCell ref="S6:X6"/>
    <mergeCell ref="V8:V9"/>
    <mergeCell ref="E8:G8"/>
    <mergeCell ref="J8:J9"/>
    <mergeCell ref="U8:U9"/>
    <mergeCell ref="M8:M9"/>
    <mergeCell ref="B7:B8"/>
    <mergeCell ref="C7:C8"/>
    <mergeCell ref="D7:D8"/>
    <mergeCell ref="H7:H8"/>
    <mergeCell ref="K7:M7"/>
    <mergeCell ref="K8:K9"/>
    <mergeCell ref="L8:L9"/>
    <mergeCell ref="Q7:S7"/>
    <mergeCell ref="N7:P7"/>
    <mergeCell ref="Q8:S8"/>
    <mergeCell ref="D21:D22"/>
    <mergeCell ref="D23:D24"/>
    <mergeCell ref="T8:T9"/>
    <mergeCell ref="K10:M10"/>
    <mergeCell ref="N10:N11"/>
    <mergeCell ref="J12:J13"/>
    <mergeCell ref="O10:O11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85" zoomScaleNormal="85" zoomScaleSheetLayoutView="85" zoomScalePageLayoutView="0" workbookViewId="0" topLeftCell="A1">
      <selection activeCell="B2" sqref="B2:Y2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27" t="s">
        <v>115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9" t="s">
        <v>116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9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65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ＦＣ前橋南</v>
      </c>
      <c r="E7" s="70"/>
      <c r="F7" s="69" t="s">
        <v>119</v>
      </c>
      <c r="G7" s="71"/>
      <c r="H7" s="179" t="str">
        <f>J10</f>
        <v>ファミリー</v>
      </c>
      <c r="J7" s="10"/>
      <c r="K7" s="163" t="str">
        <f>J8</f>
        <v>ＦＣ前橋南</v>
      </c>
      <c r="L7" s="164"/>
      <c r="M7" s="165"/>
      <c r="N7" s="163" t="str">
        <f>J10</f>
        <v>ファミリー</v>
      </c>
      <c r="O7" s="164"/>
      <c r="P7" s="165"/>
      <c r="Q7" s="163" t="str">
        <f>J12</f>
        <v>伊瀬広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201"/>
      <c r="F8" s="202"/>
      <c r="G8" s="203"/>
      <c r="H8" s="179"/>
      <c r="J8" s="174" t="s">
        <v>27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連取</v>
      </c>
      <c r="E9" s="72"/>
      <c r="F9" s="62" t="s">
        <v>119</v>
      </c>
      <c r="G9" s="73"/>
      <c r="H9" s="179" t="str">
        <f>J21</f>
        <v>ヴァーモス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201"/>
      <c r="F10" s="202"/>
      <c r="G10" s="203"/>
      <c r="H10" s="179"/>
      <c r="J10" s="174" t="s">
        <v>28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'CD'!J8</f>
        <v>ＦＣ前橋南</v>
      </c>
      <c r="E11" s="72"/>
      <c r="F11" s="62" t="s">
        <v>119</v>
      </c>
      <c r="G11" s="73"/>
      <c r="H11" s="179" t="str">
        <f>J12</f>
        <v>伊瀬広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201"/>
      <c r="F12" s="202"/>
      <c r="G12" s="203"/>
      <c r="H12" s="179"/>
      <c r="J12" s="174" t="s">
        <v>29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連取</v>
      </c>
      <c r="E13" s="72"/>
      <c r="F13" s="62" t="s">
        <v>119</v>
      </c>
      <c r="G13" s="73"/>
      <c r="H13" s="179" t="str">
        <f>J23</f>
        <v>芳賀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201"/>
      <c r="F14" s="202"/>
      <c r="G14" s="203"/>
      <c r="H14" s="179"/>
    </row>
    <row r="15" spans="2:24" ht="28.5" customHeight="1">
      <c r="B15" s="176">
        <v>5</v>
      </c>
      <c r="C15" s="177">
        <v>0.5</v>
      </c>
      <c r="D15" s="179" t="str">
        <f>J10</f>
        <v>ファミリー</v>
      </c>
      <c r="E15" s="72"/>
      <c r="F15" s="62" t="s">
        <v>119</v>
      </c>
      <c r="G15" s="73"/>
      <c r="H15" s="179" t="str">
        <f>J12</f>
        <v>伊瀬広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201"/>
      <c r="F16" s="202"/>
      <c r="G16" s="203"/>
      <c r="H16" s="179"/>
    </row>
    <row r="17" spans="2:24" ht="28.5" customHeight="1">
      <c r="B17" s="176">
        <v>6</v>
      </c>
      <c r="C17" s="177">
        <v>0.53125</v>
      </c>
      <c r="D17" s="179" t="str">
        <f>J21</f>
        <v>ヴァーモス</v>
      </c>
      <c r="E17" s="72"/>
      <c r="F17" s="62" t="s">
        <v>119</v>
      </c>
      <c r="G17" s="73"/>
      <c r="H17" s="179" t="str">
        <f>J23</f>
        <v>芳賀</v>
      </c>
      <c r="J17" s="182" t="s">
        <v>66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201"/>
      <c r="F18" s="202"/>
      <c r="G18" s="203"/>
      <c r="H18" s="179"/>
      <c r="J18" s="10"/>
      <c r="K18" s="163" t="str">
        <f>J19</f>
        <v>連取</v>
      </c>
      <c r="L18" s="164"/>
      <c r="M18" s="165"/>
      <c r="N18" s="163" t="str">
        <f>J21</f>
        <v>ヴァーモス</v>
      </c>
      <c r="O18" s="164"/>
      <c r="P18" s="165"/>
      <c r="Q18" s="163" t="str">
        <f>J23</f>
        <v>芳賀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連取</v>
      </c>
      <c r="E19" s="72"/>
      <c r="F19" s="62" t="s">
        <v>119</v>
      </c>
      <c r="G19" s="73"/>
      <c r="H19" s="56" t="str">
        <f>J6</f>
        <v>Cブロック</v>
      </c>
      <c r="J19" s="174" t="s">
        <v>30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113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ヴァーモス</v>
      </c>
      <c r="E21" s="72"/>
      <c r="F21" s="62" t="s">
        <v>119</v>
      </c>
      <c r="G21" s="73"/>
      <c r="H21" s="56" t="str">
        <f>J6</f>
        <v>Cブロック</v>
      </c>
      <c r="J21" s="174" t="s">
        <v>31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113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芳賀</v>
      </c>
      <c r="E23" s="72"/>
      <c r="F23" s="62" t="s">
        <v>119</v>
      </c>
      <c r="G23" s="73"/>
      <c r="H23" s="56" t="str">
        <f>J6</f>
        <v>Cブロック</v>
      </c>
      <c r="J23" s="174" t="s">
        <v>32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113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07"/>
      <c r="I32" s="207"/>
      <c r="J32" s="207"/>
      <c r="K32" s="207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27:K27"/>
    <mergeCell ref="H28:K28"/>
    <mergeCell ref="H29:K29"/>
    <mergeCell ref="H30:K30"/>
    <mergeCell ref="H31:K31"/>
    <mergeCell ref="H32:K32"/>
    <mergeCell ref="V23:V24"/>
    <mergeCell ref="W23:W24"/>
    <mergeCell ref="X23:X24"/>
    <mergeCell ref="Y23:Y24"/>
    <mergeCell ref="E24:G24"/>
    <mergeCell ref="J26:M26"/>
    <mergeCell ref="N23:P23"/>
    <mergeCell ref="Q23:Q24"/>
    <mergeCell ref="R23:R24"/>
    <mergeCell ref="S23:S24"/>
    <mergeCell ref="T23:T24"/>
    <mergeCell ref="U23:U24"/>
    <mergeCell ref="W21:W22"/>
    <mergeCell ref="X21:X22"/>
    <mergeCell ref="Y21:Y22"/>
    <mergeCell ref="E22:G22"/>
    <mergeCell ref="P21:P22"/>
    <mergeCell ref="Q21:S21"/>
    <mergeCell ref="T21:T22"/>
    <mergeCell ref="U21:U22"/>
    <mergeCell ref="B23:B24"/>
    <mergeCell ref="C23:C24"/>
    <mergeCell ref="D23:D24"/>
    <mergeCell ref="J23:J24"/>
    <mergeCell ref="K23:M23"/>
    <mergeCell ref="O21:O22"/>
    <mergeCell ref="X19:X20"/>
    <mergeCell ref="Y19:Y20"/>
    <mergeCell ref="E20:G20"/>
    <mergeCell ref="B21:B22"/>
    <mergeCell ref="C21:C22"/>
    <mergeCell ref="D21:D22"/>
    <mergeCell ref="J21:J22"/>
    <mergeCell ref="K21:M21"/>
    <mergeCell ref="N21:N22"/>
    <mergeCell ref="Q19:S19"/>
    <mergeCell ref="T19:T20"/>
    <mergeCell ref="U19:U20"/>
    <mergeCell ref="V19:V20"/>
    <mergeCell ref="W19:W20"/>
    <mergeCell ref="V21:V22"/>
    <mergeCell ref="N18:P18"/>
    <mergeCell ref="Q18:S18"/>
    <mergeCell ref="B19:B20"/>
    <mergeCell ref="C19:C20"/>
    <mergeCell ref="D19:D20"/>
    <mergeCell ref="J19:J20"/>
    <mergeCell ref="K19:K20"/>
    <mergeCell ref="L19:L20"/>
    <mergeCell ref="M19:M20"/>
    <mergeCell ref="N19:P19"/>
    <mergeCell ref="J15:X15"/>
    <mergeCell ref="E16:G16"/>
    <mergeCell ref="B17:B18"/>
    <mergeCell ref="C17:C18"/>
    <mergeCell ref="D17:D18"/>
    <mergeCell ref="H17:H18"/>
    <mergeCell ref="J17:M17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C15:C16"/>
    <mergeCell ref="D15:D16"/>
    <mergeCell ref="H15:H16"/>
    <mergeCell ref="T12:T13"/>
    <mergeCell ref="U12:U13"/>
    <mergeCell ref="V12:V13"/>
    <mergeCell ref="W12:W13"/>
    <mergeCell ref="X12:X13"/>
    <mergeCell ref="Y12:Y13"/>
    <mergeCell ref="J12:J13"/>
    <mergeCell ref="K12:M12"/>
    <mergeCell ref="N12:P12"/>
    <mergeCell ref="Q12:Q13"/>
    <mergeCell ref="R12:R13"/>
    <mergeCell ref="S12:S13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K10:M10"/>
    <mergeCell ref="N10:N11"/>
    <mergeCell ref="O10:O11"/>
    <mergeCell ref="P10:P11"/>
    <mergeCell ref="Q10:S10"/>
    <mergeCell ref="T10:T11"/>
    <mergeCell ref="B9:B10"/>
    <mergeCell ref="C9:C10"/>
    <mergeCell ref="D9:D10"/>
    <mergeCell ref="H9:H10"/>
    <mergeCell ref="E10:G10"/>
    <mergeCell ref="J10:J11"/>
    <mergeCell ref="T8:T9"/>
    <mergeCell ref="U8:U9"/>
    <mergeCell ref="V8:V9"/>
    <mergeCell ref="W8:W9"/>
    <mergeCell ref="X8:X9"/>
    <mergeCell ref="Y8:Y9"/>
    <mergeCell ref="Q7:S7"/>
    <mergeCell ref="E8:G8"/>
    <mergeCell ref="J8:J9"/>
    <mergeCell ref="K8:K9"/>
    <mergeCell ref="L8:L9"/>
    <mergeCell ref="M8:M9"/>
    <mergeCell ref="N8:P8"/>
    <mergeCell ref="Q8:S8"/>
    <mergeCell ref="B7:B8"/>
    <mergeCell ref="C7:C8"/>
    <mergeCell ref="D7:D8"/>
    <mergeCell ref="H7:H8"/>
    <mergeCell ref="K7:M7"/>
    <mergeCell ref="N7:P7"/>
    <mergeCell ref="A1:Z1"/>
    <mergeCell ref="B2:Y2"/>
    <mergeCell ref="G3:U3"/>
    <mergeCell ref="B5:G5"/>
    <mergeCell ref="D6:H6"/>
    <mergeCell ref="J6:M6"/>
    <mergeCell ref="S6:X6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85" zoomScaleNormal="85" zoomScaleSheetLayoutView="85" zoomScalePageLayoutView="0" workbookViewId="0" topLeftCell="A1">
      <selection activeCell="B2" sqref="B2:Y2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68" t="s">
        <v>118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9" t="s">
        <v>117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9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67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ブレッツ</v>
      </c>
      <c r="E7" s="70"/>
      <c r="F7" s="69" t="s">
        <v>119</v>
      </c>
      <c r="G7" s="71"/>
      <c r="H7" s="179" t="str">
        <f>J10</f>
        <v>コリエンテ</v>
      </c>
      <c r="J7" s="10"/>
      <c r="K7" s="163" t="str">
        <f>J8</f>
        <v>ブレッツ</v>
      </c>
      <c r="L7" s="164"/>
      <c r="M7" s="165"/>
      <c r="N7" s="163" t="str">
        <f>J10</f>
        <v>コリエンテ</v>
      </c>
      <c r="O7" s="164"/>
      <c r="P7" s="165"/>
      <c r="Q7" s="163" t="str">
        <f>J12</f>
        <v>ヴォラーレ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201"/>
      <c r="F8" s="202"/>
      <c r="G8" s="203"/>
      <c r="H8" s="179"/>
      <c r="J8" s="174" t="s">
        <v>33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荒子</v>
      </c>
      <c r="E9" s="72"/>
      <c r="F9" s="62" t="s">
        <v>119</v>
      </c>
      <c r="G9" s="73"/>
      <c r="H9" s="179" t="str">
        <f>J21</f>
        <v>オール東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201"/>
      <c r="F10" s="202"/>
      <c r="G10" s="203"/>
      <c r="H10" s="179"/>
      <c r="J10" s="174" t="s">
        <v>34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'EF'!J8</f>
        <v>ブレッツ</v>
      </c>
      <c r="E11" s="72"/>
      <c r="F11" s="62" t="s">
        <v>119</v>
      </c>
      <c r="G11" s="73"/>
      <c r="H11" s="179" t="str">
        <f>J12</f>
        <v>ヴォラーレ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201"/>
      <c r="F12" s="202"/>
      <c r="G12" s="203"/>
      <c r="H12" s="179"/>
      <c r="J12" s="174" t="s">
        <v>35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荒子</v>
      </c>
      <c r="E13" s="72"/>
      <c r="F13" s="62" t="s">
        <v>119</v>
      </c>
      <c r="G13" s="73"/>
      <c r="H13" s="179" t="str">
        <f>J23</f>
        <v>朝倉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201"/>
      <c r="F14" s="202"/>
      <c r="G14" s="203"/>
      <c r="H14" s="179"/>
    </row>
    <row r="15" spans="2:24" ht="28.5" customHeight="1">
      <c r="B15" s="176">
        <v>5</v>
      </c>
      <c r="C15" s="177">
        <v>0.5</v>
      </c>
      <c r="D15" s="179" t="str">
        <f>J10</f>
        <v>コリエンテ</v>
      </c>
      <c r="E15" s="72"/>
      <c r="F15" s="62" t="s">
        <v>119</v>
      </c>
      <c r="G15" s="73"/>
      <c r="H15" s="179" t="str">
        <f>J12</f>
        <v>ヴォラーレ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201"/>
      <c r="F16" s="202"/>
      <c r="G16" s="203"/>
      <c r="H16" s="179"/>
    </row>
    <row r="17" spans="2:24" ht="28.5" customHeight="1">
      <c r="B17" s="176">
        <v>6</v>
      </c>
      <c r="C17" s="177">
        <v>0.53125</v>
      </c>
      <c r="D17" s="179" t="str">
        <f>J21</f>
        <v>オール東</v>
      </c>
      <c r="E17" s="72"/>
      <c r="F17" s="62" t="s">
        <v>119</v>
      </c>
      <c r="G17" s="73"/>
      <c r="H17" s="179" t="str">
        <f>J23</f>
        <v>朝倉</v>
      </c>
      <c r="J17" s="182" t="s">
        <v>68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201"/>
      <c r="F18" s="202"/>
      <c r="G18" s="203"/>
      <c r="H18" s="179"/>
      <c r="J18" s="10"/>
      <c r="K18" s="163" t="str">
        <f>J19</f>
        <v>荒子</v>
      </c>
      <c r="L18" s="164"/>
      <c r="M18" s="165"/>
      <c r="N18" s="163" t="str">
        <f>J21</f>
        <v>オール東</v>
      </c>
      <c r="O18" s="164"/>
      <c r="P18" s="165"/>
      <c r="Q18" s="163" t="str">
        <f>J23</f>
        <v>朝倉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荒子</v>
      </c>
      <c r="E19" s="72"/>
      <c r="F19" s="62" t="s">
        <v>119</v>
      </c>
      <c r="G19" s="73"/>
      <c r="H19" s="56" t="str">
        <f>J6</f>
        <v>Eブロック</v>
      </c>
      <c r="J19" s="174" t="s">
        <v>36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113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オール東</v>
      </c>
      <c r="E21" s="72"/>
      <c r="F21" s="62" t="s">
        <v>119</v>
      </c>
      <c r="G21" s="73"/>
      <c r="H21" s="56" t="str">
        <f>J6</f>
        <v>Eブロック</v>
      </c>
      <c r="J21" s="174" t="s">
        <v>37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113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朝倉</v>
      </c>
      <c r="E23" s="72"/>
      <c r="F23" s="62" t="s">
        <v>119</v>
      </c>
      <c r="G23" s="73"/>
      <c r="H23" s="56" t="str">
        <f>J6</f>
        <v>Eブロック</v>
      </c>
      <c r="J23" s="174" t="s">
        <v>38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113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07"/>
      <c r="I32" s="207"/>
      <c r="J32" s="207"/>
      <c r="K32" s="207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  <mergeCell ref="V23:V24"/>
    <mergeCell ref="W23:W24"/>
    <mergeCell ref="X23:X24"/>
    <mergeCell ref="Y21:Y22"/>
    <mergeCell ref="V21:V22"/>
    <mergeCell ref="W21:W22"/>
    <mergeCell ref="X21:X22"/>
    <mergeCell ref="E22:G22"/>
    <mergeCell ref="B23:B24"/>
    <mergeCell ref="C23:C24"/>
    <mergeCell ref="D23:D24"/>
    <mergeCell ref="J23:J24"/>
    <mergeCell ref="K23:M23"/>
    <mergeCell ref="N23:P23"/>
    <mergeCell ref="Q23:Q24"/>
    <mergeCell ref="R23:R24"/>
    <mergeCell ref="Q21:S21"/>
    <mergeCell ref="T21:T22"/>
    <mergeCell ref="U21:U22"/>
    <mergeCell ref="T23:T24"/>
    <mergeCell ref="U23:U24"/>
    <mergeCell ref="Y19:Y20"/>
    <mergeCell ref="E20:G20"/>
    <mergeCell ref="B21:B22"/>
    <mergeCell ref="C21:C22"/>
    <mergeCell ref="D21:D22"/>
    <mergeCell ref="J21:J22"/>
    <mergeCell ref="K21:M21"/>
    <mergeCell ref="N21:N22"/>
    <mergeCell ref="O21:O22"/>
    <mergeCell ref="P21:P22"/>
    <mergeCell ref="Q19:S19"/>
    <mergeCell ref="T19:T20"/>
    <mergeCell ref="U19:U20"/>
    <mergeCell ref="V19:V20"/>
    <mergeCell ref="W19:W20"/>
    <mergeCell ref="X19:X20"/>
    <mergeCell ref="N18:P18"/>
    <mergeCell ref="Q18:S18"/>
    <mergeCell ref="B19:B20"/>
    <mergeCell ref="C19:C20"/>
    <mergeCell ref="D19:D20"/>
    <mergeCell ref="J19:J20"/>
    <mergeCell ref="K19:K20"/>
    <mergeCell ref="L19:L20"/>
    <mergeCell ref="M19:M20"/>
    <mergeCell ref="N19:P19"/>
    <mergeCell ref="J15:X15"/>
    <mergeCell ref="E16:G16"/>
    <mergeCell ref="B17:B18"/>
    <mergeCell ref="C17:C18"/>
    <mergeCell ref="D17:D18"/>
    <mergeCell ref="H17:H18"/>
    <mergeCell ref="J17:M17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C15:C16"/>
    <mergeCell ref="D15:D16"/>
    <mergeCell ref="H15:H16"/>
    <mergeCell ref="T12:T13"/>
    <mergeCell ref="U12:U13"/>
    <mergeCell ref="V12:V13"/>
    <mergeCell ref="W12:W13"/>
    <mergeCell ref="X12:X13"/>
    <mergeCell ref="Y12:Y13"/>
    <mergeCell ref="J12:J13"/>
    <mergeCell ref="K12:M12"/>
    <mergeCell ref="N12:P12"/>
    <mergeCell ref="Q12:Q13"/>
    <mergeCell ref="R12:R13"/>
    <mergeCell ref="S12:S13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K10:M10"/>
    <mergeCell ref="N10:N11"/>
    <mergeCell ref="O10:O11"/>
    <mergeCell ref="P10:P11"/>
    <mergeCell ref="Q10:S10"/>
    <mergeCell ref="T10:T11"/>
    <mergeCell ref="B9:B10"/>
    <mergeCell ref="C9:C10"/>
    <mergeCell ref="D9:D10"/>
    <mergeCell ref="H9:H10"/>
    <mergeCell ref="E10:G10"/>
    <mergeCell ref="J10:J11"/>
    <mergeCell ref="T8:T9"/>
    <mergeCell ref="U8:U9"/>
    <mergeCell ref="V8:V9"/>
    <mergeCell ref="W8:W9"/>
    <mergeCell ref="X8:X9"/>
    <mergeCell ref="Y8:Y9"/>
    <mergeCell ref="Q7:S7"/>
    <mergeCell ref="E8:G8"/>
    <mergeCell ref="J8:J9"/>
    <mergeCell ref="K8:K9"/>
    <mergeCell ref="L8:L9"/>
    <mergeCell ref="M8:M9"/>
    <mergeCell ref="N8:P8"/>
    <mergeCell ref="Q8:S8"/>
    <mergeCell ref="B7:B8"/>
    <mergeCell ref="C7:C8"/>
    <mergeCell ref="D7:D8"/>
    <mergeCell ref="H7:H8"/>
    <mergeCell ref="K7:M7"/>
    <mergeCell ref="N7:P7"/>
    <mergeCell ref="A1:Z1"/>
    <mergeCell ref="B2:Y2"/>
    <mergeCell ref="G3:U3"/>
    <mergeCell ref="B5:G5"/>
    <mergeCell ref="D6:H6"/>
    <mergeCell ref="J6:M6"/>
    <mergeCell ref="S6:X6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85" zoomScaleNormal="85" zoomScaleSheetLayoutView="85" zoomScalePageLayoutView="0" workbookViewId="0" topLeftCell="A1">
      <selection activeCell="B2" sqref="B2:Y2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68" t="s">
        <v>121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9" t="s">
        <v>120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9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125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下川</v>
      </c>
      <c r="E7" s="70"/>
      <c r="F7" s="69" t="s">
        <v>119</v>
      </c>
      <c r="G7" s="71"/>
      <c r="H7" s="179" t="str">
        <f>J10</f>
        <v>赤堀</v>
      </c>
      <c r="J7" s="10"/>
      <c r="K7" s="163" t="str">
        <f>J8</f>
        <v>下川</v>
      </c>
      <c r="L7" s="164"/>
      <c r="M7" s="165"/>
      <c r="N7" s="163" t="str">
        <f>J10</f>
        <v>赤堀</v>
      </c>
      <c r="O7" s="164"/>
      <c r="P7" s="165"/>
      <c r="Q7" s="163" t="str">
        <f>J12</f>
        <v>アミーゴ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201"/>
      <c r="F8" s="202"/>
      <c r="G8" s="203"/>
      <c r="H8" s="179"/>
      <c r="J8" s="174" t="s">
        <v>39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桃木</v>
      </c>
      <c r="E9" s="72"/>
      <c r="F9" s="62" t="s">
        <v>119</v>
      </c>
      <c r="G9" s="73"/>
      <c r="H9" s="179" t="str">
        <f>J21</f>
        <v>上陽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201"/>
      <c r="F10" s="202"/>
      <c r="G10" s="203"/>
      <c r="H10" s="179"/>
      <c r="J10" s="174" t="s">
        <v>40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'GH'!J8</f>
        <v>下川</v>
      </c>
      <c r="E11" s="72"/>
      <c r="F11" s="62" t="s">
        <v>119</v>
      </c>
      <c r="G11" s="73"/>
      <c r="H11" s="179" t="str">
        <f>J12</f>
        <v>アミーゴ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201"/>
      <c r="F12" s="202"/>
      <c r="G12" s="203"/>
      <c r="H12" s="179"/>
      <c r="J12" s="174" t="s">
        <v>41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桃木</v>
      </c>
      <c r="E13" s="72"/>
      <c r="F13" s="62" t="s">
        <v>119</v>
      </c>
      <c r="G13" s="73"/>
      <c r="H13" s="179" t="str">
        <f>J23</f>
        <v>富士見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201"/>
      <c r="F14" s="202"/>
      <c r="G14" s="203"/>
      <c r="H14" s="179"/>
    </row>
    <row r="15" spans="2:24" ht="28.5" customHeight="1">
      <c r="B15" s="176">
        <v>5</v>
      </c>
      <c r="C15" s="177">
        <v>0.5</v>
      </c>
      <c r="D15" s="179" t="str">
        <f>J10</f>
        <v>赤堀</v>
      </c>
      <c r="E15" s="72"/>
      <c r="F15" s="62" t="s">
        <v>119</v>
      </c>
      <c r="G15" s="73"/>
      <c r="H15" s="179" t="str">
        <f>J12</f>
        <v>アミーゴ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201"/>
      <c r="F16" s="202"/>
      <c r="G16" s="203"/>
      <c r="H16" s="179"/>
    </row>
    <row r="17" spans="2:24" ht="28.5" customHeight="1">
      <c r="B17" s="176">
        <v>6</v>
      </c>
      <c r="C17" s="177">
        <v>0.53125</v>
      </c>
      <c r="D17" s="179" t="str">
        <f>J21</f>
        <v>上陽</v>
      </c>
      <c r="E17" s="72"/>
      <c r="F17" s="62" t="s">
        <v>119</v>
      </c>
      <c r="G17" s="73"/>
      <c r="H17" s="179" t="str">
        <f>J23</f>
        <v>富士見</v>
      </c>
      <c r="J17" s="182" t="s">
        <v>69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201"/>
      <c r="F18" s="202"/>
      <c r="G18" s="203"/>
      <c r="H18" s="179"/>
      <c r="J18" s="10"/>
      <c r="K18" s="163" t="str">
        <f>J19</f>
        <v>桃木</v>
      </c>
      <c r="L18" s="164"/>
      <c r="M18" s="165"/>
      <c r="N18" s="163" t="str">
        <f>J21</f>
        <v>上陽</v>
      </c>
      <c r="O18" s="164"/>
      <c r="P18" s="165"/>
      <c r="Q18" s="163" t="str">
        <f>J23</f>
        <v>富士見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桃木</v>
      </c>
      <c r="E19" s="72"/>
      <c r="F19" s="62" t="s">
        <v>119</v>
      </c>
      <c r="G19" s="73"/>
      <c r="H19" s="56" t="str">
        <f>J6</f>
        <v>Gブロック</v>
      </c>
      <c r="J19" s="174" t="s">
        <v>42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114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上陽</v>
      </c>
      <c r="E21" s="72"/>
      <c r="F21" s="62" t="s">
        <v>119</v>
      </c>
      <c r="G21" s="73"/>
      <c r="H21" s="56" t="str">
        <f>J6</f>
        <v>Gブロック</v>
      </c>
      <c r="J21" s="174" t="s">
        <v>43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114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富士見</v>
      </c>
      <c r="E23" s="72"/>
      <c r="F23" s="62" t="s">
        <v>119</v>
      </c>
      <c r="G23" s="73"/>
      <c r="H23" s="56" t="str">
        <f>J6</f>
        <v>Gブロック</v>
      </c>
      <c r="J23" s="174" t="s">
        <v>44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114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07"/>
      <c r="I32" s="207"/>
      <c r="J32" s="207"/>
      <c r="K32" s="207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  <mergeCell ref="V23:V24"/>
    <mergeCell ref="W23:W24"/>
    <mergeCell ref="X23:X24"/>
    <mergeCell ref="Y21:Y22"/>
    <mergeCell ref="V21:V22"/>
    <mergeCell ref="W21:W22"/>
    <mergeCell ref="X21:X22"/>
    <mergeCell ref="E22:G22"/>
    <mergeCell ref="B23:B24"/>
    <mergeCell ref="C23:C24"/>
    <mergeCell ref="D23:D24"/>
    <mergeCell ref="J23:J24"/>
    <mergeCell ref="K23:M23"/>
    <mergeCell ref="N23:P23"/>
    <mergeCell ref="Q23:Q24"/>
    <mergeCell ref="R23:R24"/>
    <mergeCell ref="Q21:S21"/>
    <mergeCell ref="T21:T22"/>
    <mergeCell ref="U21:U22"/>
    <mergeCell ref="T23:T24"/>
    <mergeCell ref="U23:U24"/>
    <mergeCell ref="Y19:Y20"/>
    <mergeCell ref="E20:G20"/>
    <mergeCell ref="B21:B22"/>
    <mergeCell ref="C21:C22"/>
    <mergeCell ref="D21:D22"/>
    <mergeCell ref="J21:J22"/>
    <mergeCell ref="K21:M21"/>
    <mergeCell ref="N21:N22"/>
    <mergeCell ref="O21:O22"/>
    <mergeCell ref="P21:P22"/>
    <mergeCell ref="Q19:S19"/>
    <mergeCell ref="T19:T20"/>
    <mergeCell ref="U19:U20"/>
    <mergeCell ref="V19:V20"/>
    <mergeCell ref="W19:W20"/>
    <mergeCell ref="X19:X20"/>
    <mergeCell ref="N18:P18"/>
    <mergeCell ref="Q18:S18"/>
    <mergeCell ref="B19:B20"/>
    <mergeCell ref="C19:C20"/>
    <mergeCell ref="D19:D20"/>
    <mergeCell ref="J19:J20"/>
    <mergeCell ref="K19:K20"/>
    <mergeCell ref="L19:L20"/>
    <mergeCell ref="M19:M20"/>
    <mergeCell ref="N19:P19"/>
    <mergeCell ref="J15:X15"/>
    <mergeCell ref="E16:G16"/>
    <mergeCell ref="B17:B18"/>
    <mergeCell ref="C17:C18"/>
    <mergeCell ref="D17:D18"/>
    <mergeCell ref="H17:H18"/>
    <mergeCell ref="J17:M17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C15:C16"/>
    <mergeCell ref="D15:D16"/>
    <mergeCell ref="H15:H16"/>
    <mergeCell ref="T12:T13"/>
    <mergeCell ref="U12:U13"/>
    <mergeCell ref="V12:V13"/>
    <mergeCell ref="W12:W13"/>
    <mergeCell ref="X12:X13"/>
    <mergeCell ref="Y12:Y13"/>
    <mergeCell ref="J12:J13"/>
    <mergeCell ref="K12:M12"/>
    <mergeCell ref="N12:P12"/>
    <mergeCell ref="Q12:Q13"/>
    <mergeCell ref="R12:R13"/>
    <mergeCell ref="S12:S13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K10:M10"/>
    <mergeCell ref="N10:N11"/>
    <mergeCell ref="O10:O11"/>
    <mergeCell ref="P10:P11"/>
    <mergeCell ref="Q10:S10"/>
    <mergeCell ref="T10:T11"/>
    <mergeCell ref="B9:B10"/>
    <mergeCell ref="C9:C10"/>
    <mergeCell ref="D9:D10"/>
    <mergeCell ref="H9:H10"/>
    <mergeCell ref="E10:G10"/>
    <mergeCell ref="J10:J11"/>
    <mergeCell ref="T8:T9"/>
    <mergeCell ref="U8:U9"/>
    <mergeCell ref="V8:V9"/>
    <mergeCell ref="W8:W9"/>
    <mergeCell ref="X8:X9"/>
    <mergeCell ref="Y8:Y9"/>
    <mergeCell ref="Q7:S7"/>
    <mergeCell ref="E8:G8"/>
    <mergeCell ref="J8:J9"/>
    <mergeCell ref="K8:K9"/>
    <mergeCell ref="L8:L9"/>
    <mergeCell ref="M8:M9"/>
    <mergeCell ref="N8:P8"/>
    <mergeCell ref="Q8:S8"/>
    <mergeCell ref="B7:B8"/>
    <mergeCell ref="C7:C8"/>
    <mergeCell ref="D7:D8"/>
    <mergeCell ref="H7:H8"/>
    <mergeCell ref="K7:M7"/>
    <mergeCell ref="N7:P7"/>
    <mergeCell ref="A1:Z1"/>
    <mergeCell ref="B2:Y2"/>
    <mergeCell ref="G3:U3"/>
    <mergeCell ref="B5:G5"/>
    <mergeCell ref="D6:H6"/>
    <mergeCell ref="J6:M6"/>
    <mergeCell ref="S6:X6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85" zoomScaleNormal="85" zoomScaleSheetLayoutView="85" zoomScalePageLayoutView="0" workbookViewId="0" topLeftCell="A1">
      <selection activeCell="B2" sqref="B2:Y2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68" t="s">
        <v>123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9" t="s">
        <v>122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9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124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宮郷</v>
      </c>
      <c r="E7" s="70"/>
      <c r="F7" s="69" t="s">
        <v>119</v>
      </c>
      <c r="G7" s="71"/>
      <c r="H7" s="179" t="str">
        <f>J10</f>
        <v>粕川FC</v>
      </c>
      <c r="J7" s="10"/>
      <c r="K7" s="163" t="str">
        <f>J8</f>
        <v>宮郷</v>
      </c>
      <c r="L7" s="164"/>
      <c r="M7" s="165"/>
      <c r="N7" s="163" t="str">
        <f>J10</f>
        <v>粕川FC</v>
      </c>
      <c r="O7" s="164"/>
      <c r="P7" s="165"/>
      <c r="Q7" s="163" t="str">
        <f>J12</f>
        <v>あずま南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201"/>
      <c r="F8" s="202"/>
      <c r="G8" s="203"/>
      <c r="H8" s="179"/>
      <c r="J8" s="174" t="s">
        <v>45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名和</v>
      </c>
      <c r="E9" s="72"/>
      <c r="F9" s="62" t="s">
        <v>119</v>
      </c>
      <c r="G9" s="73"/>
      <c r="H9" s="179" t="str">
        <f>J21</f>
        <v>インテル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201"/>
      <c r="F10" s="202"/>
      <c r="G10" s="203"/>
      <c r="H10" s="179"/>
      <c r="J10" s="174" t="s">
        <v>46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'IJ'!J8</f>
        <v>宮郷</v>
      </c>
      <c r="E11" s="72"/>
      <c r="F11" s="62" t="s">
        <v>119</v>
      </c>
      <c r="G11" s="73"/>
      <c r="H11" s="179" t="str">
        <f>J12</f>
        <v>あずま南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201"/>
      <c r="F12" s="202"/>
      <c r="G12" s="203"/>
      <c r="H12" s="179"/>
      <c r="J12" s="174" t="s">
        <v>47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名和</v>
      </c>
      <c r="E13" s="72"/>
      <c r="F13" s="62" t="s">
        <v>119</v>
      </c>
      <c r="G13" s="73"/>
      <c r="H13" s="179" t="str">
        <f>J23</f>
        <v>リオエステ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201"/>
      <c r="F14" s="202"/>
      <c r="G14" s="203"/>
      <c r="H14" s="179"/>
    </row>
    <row r="15" spans="2:24" ht="28.5" customHeight="1">
      <c r="B15" s="176">
        <v>5</v>
      </c>
      <c r="C15" s="177">
        <v>0.5</v>
      </c>
      <c r="D15" s="179" t="str">
        <f>J10</f>
        <v>粕川FC</v>
      </c>
      <c r="E15" s="72"/>
      <c r="F15" s="62" t="s">
        <v>119</v>
      </c>
      <c r="G15" s="73"/>
      <c r="H15" s="179" t="str">
        <f>J12</f>
        <v>あずま南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201"/>
      <c r="F16" s="202"/>
      <c r="G16" s="203"/>
      <c r="H16" s="179"/>
    </row>
    <row r="17" spans="2:24" ht="28.5" customHeight="1">
      <c r="B17" s="176">
        <v>6</v>
      </c>
      <c r="C17" s="177">
        <v>0.53125</v>
      </c>
      <c r="D17" s="179" t="str">
        <f>J21</f>
        <v>インテル</v>
      </c>
      <c r="E17" s="72"/>
      <c r="F17" s="62" t="s">
        <v>119</v>
      </c>
      <c r="G17" s="73"/>
      <c r="H17" s="179" t="str">
        <f>J23</f>
        <v>リオエステ</v>
      </c>
      <c r="J17" s="182" t="s">
        <v>70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201"/>
      <c r="F18" s="202"/>
      <c r="G18" s="203"/>
      <c r="H18" s="179"/>
      <c r="J18" s="10"/>
      <c r="K18" s="163" t="str">
        <f>J19</f>
        <v>名和</v>
      </c>
      <c r="L18" s="164"/>
      <c r="M18" s="165"/>
      <c r="N18" s="163" t="str">
        <f>J21</f>
        <v>インテル</v>
      </c>
      <c r="O18" s="164"/>
      <c r="P18" s="165"/>
      <c r="Q18" s="163" t="str">
        <f>J23</f>
        <v>リオエステ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名和</v>
      </c>
      <c r="E19" s="72"/>
      <c r="F19" s="62" t="s">
        <v>119</v>
      </c>
      <c r="G19" s="73"/>
      <c r="H19" s="56" t="str">
        <f>J6</f>
        <v>Iブロック</v>
      </c>
      <c r="J19" s="174" t="s">
        <v>48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114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インテル</v>
      </c>
      <c r="E21" s="72"/>
      <c r="F21" s="62" t="s">
        <v>119</v>
      </c>
      <c r="G21" s="73"/>
      <c r="H21" s="56" t="str">
        <f>J6</f>
        <v>Iブロック</v>
      </c>
      <c r="J21" s="174" t="s">
        <v>49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114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リオエステ</v>
      </c>
      <c r="E23" s="72"/>
      <c r="F23" s="62" t="s">
        <v>119</v>
      </c>
      <c r="G23" s="73"/>
      <c r="H23" s="56" t="str">
        <f>J6</f>
        <v>Iブロック</v>
      </c>
      <c r="J23" s="174" t="s">
        <v>50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114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12"/>
      <c r="I32" s="212"/>
      <c r="J32" s="212"/>
      <c r="K32" s="212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  <mergeCell ref="V23:V24"/>
    <mergeCell ref="W23:W24"/>
    <mergeCell ref="X23:X24"/>
    <mergeCell ref="Y21:Y22"/>
    <mergeCell ref="V21:V22"/>
    <mergeCell ref="W21:W22"/>
    <mergeCell ref="X21:X22"/>
    <mergeCell ref="E22:G22"/>
    <mergeCell ref="B23:B24"/>
    <mergeCell ref="C23:C24"/>
    <mergeCell ref="D23:D24"/>
    <mergeCell ref="J23:J24"/>
    <mergeCell ref="K23:M23"/>
    <mergeCell ref="N23:P23"/>
    <mergeCell ref="Q23:Q24"/>
    <mergeCell ref="R23:R24"/>
    <mergeCell ref="Q21:S21"/>
    <mergeCell ref="T21:T22"/>
    <mergeCell ref="U21:U22"/>
    <mergeCell ref="T23:T24"/>
    <mergeCell ref="U23:U24"/>
    <mergeCell ref="Y19:Y20"/>
    <mergeCell ref="E20:G20"/>
    <mergeCell ref="B21:B22"/>
    <mergeCell ref="C21:C22"/>
    <mergeCell ref="D21:D22"/>
    <mergeCell ref="J21:J22"/>
    <mergeCell ref="K21:M21"/>
    <mergeCell ref="N21:N22"/>
    <mergeCell ref="O21:O22"/>
    <mergeCell ref="P21:P22"/>
    <mergeCell ref="Q19:S19"/>
    <mergeCell ref="T19:T20"/>
    <mergeCell ref="U19:U20"/>
    <mergeCell ref="V19:V20"/>
    <mergeCell ref="W19:W20"/>
    <mergeCell ref="X19:X20"/>
    <mergeCell ref="N18:P18"/>
    <mergeCell ref="Q18:S18"/>
    <mergeCell ref="B19:B20"/>
    <mergeCell ref="C19:C20"/>
    <mergeCell ref="D19:D20"/>
    <mergeCell ref="J19:J20"/>
    <mergeCell ref="K19:K20"/>
    <mergeCell ref="L19:L20"/>
    <mergeCell ref="M19:M20"/>
    <mergeCell ref="N19:P19"/>
    <mergeCell ref="J15:X15"/>
    <mergeCell ref="E16:G16"/>
    <mergeCell ref="B17:B18"/>
    <mergeCell ref="C17:C18"/>
    <mergeCell ref="D17:D18"/>
    <mergeCell ref="H17:H18"/>
    <mergeCell ref="J17:M17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C15:C16"/>
    <mergeCell ref="D15:D16"/>
    <mergeCell ref="H15:H16"/>
    <mergeCell ref="T12:T13"/>
    <mergeCell ref="U12:U13"/>
    <mergeCell ref="V12:V13"/>
    <mergeCell ref="W12:W13"/>
    <mergeCell ref="X12:X13"/>
    <mergeCell ref="Y12:Y13"/>
    <mergeCell ref="J12:J13"/>
    <mergeCell ref="K12:M12"/>
    <mergeCell ref="N12:P12"/>
    <mergeCell ref="Q12:Q13"/>
    <mergeCell ref="R12:R13"/>
    <mergeCell ref="S12:S13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K10:M10"/>
    <mergeCell ref="N10:N11"/>
    <mergeCell ref="O10:O11"/>
    <mergeCell ref="P10:P11"/>
    <mergeCell ref="Q10:S10"/>
    <mergeCell ref="T10:T11"/>
    <mergeCell ref="B9:B10"/>
    <mergeCell ref="C9:C10"/>
    <mergeCell ref="D9:D10"/>
    <mergeCell ref="H9:H10"/>
    <mergeCell ref="E10:G10"/>
    <mergeCell ref="J10:J11"/>
    <mergeCell ref="T8:T9"/>
    <mergeCell ref="U8:U9"/>
    <mergeCell ref="V8:V9"/>
    <mergeCell ref="W8:W9"/>
    <mergeCell ref="X8:X9"/>
    <mergeCell ref="Y8:Y9"/>
    <mergeCell ref="Q7:S7"/>
    <mergeCell ref="E8:G8"/>
    <mergeCell ref="J8:J9"/>
    <mergeCell ref="K8:K9"/>
    <mergeCell ref="L8:L9"/>
    <mergeCell ref="M8:M9"/>
    <mergeCell ref="N8:P8"/>
    <mergeCell ref="Q8:S8"/>
    <mergeCell ref="B7:B8"/>
    <mergeCell ref="C7:C8"/>
    <mergeCell ref="D7:D8"/>
    <mergeCell ref="H7:H8"/>
    <mergeCell ref="K7:M7"/>
    <mergeCell ref="N7:P7"/>
    <mergeCell ref="A1:Z1"/>
    <mergeCell ref="B2:Y2"/>
    <mergeCell ref="G3:U3"/>
    <mergeCell ref="B5:G5"/>
    <mergeCell ref="D6:H6"/>
    <mergeCell ref="J6:M6"/>
    <mergeCell ref="S6:X6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85" zoomScaleNormal="85" zoomScaleSheetLayoutView="85" zoomScalePageLayoutView="0" workbookViewId="0" topLeftCell="A1">
      <selection activeCell="H5" sqref="H5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68" t="s">
        <v>126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9" t="s">
        <v>213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9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127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佐波東</v>
      </c>
      <c r="E7" s="70"/>
      <c r="F7" s="69" t="s">
        <v>119</v>
      </c>
      <c r="G7" s="71"/>
      <c r="H7" s="179" t="str">
        <f>J10</f>
        <v>境ジュニア</v>
      </c>
      <c r="J7" s="10"/>
      <c r="K7" s="163" t="str">
        <f>J8</f>
        <v>佐波東</v>
      </c>
      <c r="L7" s="164"/>
      <c r="M7" s="165"/>
      <c r="N7" s="163" t="str">
        <f>J10</f>
        <v>境ジュニア</v>
      </c>
      <c r="O7" s="164"/>
      <c r="P7" s="165"/>
      <c r="Q7" s="163" t="str">
        <f>J12</f>
        <v>茂呂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201"/>
      <c r="F8" s="202"/>
      <c r="G8" s="203"/>
      <c r="H8" s="179"/>
      <c r="J8" s="174" t="s">
        <v>51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岩神</v>
      </c>
      <c r="E9" s="72"/>
      <c r="F9" s="62" t="s">
        <v>119</v>
      </c>
      <c r="G9" s="73"/>
      <c r="H9" s="179" t="str">
        <f>J21</f>
        <v>芝根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201"/>
      <c r="F10" s="202"/>
      <c r="G10" s="203"/>
      <c r="H10" s="179"/>
      <c r="J10" s="174" t="s">
        <v>52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KL!J8</f>
        <v>佐波東</v>
      </c>
      <c r="E11" s="72"/>
      <c r="F11" s="62" t="s">
        <v>119</v>
      </c>
      <c r="G11" s="73"/>
      <c r="H11" s="179" t="str">
        <f>J12</f>
        <v>茂呂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201"/>
      <c r="F12" s="202"/>
      <c r="G12" s="203"/>
      <c r="H12" s="179"/>
      <c r="J12" s="174" t="s">
        <v>53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岩神</v>
      </c>
      <c r="E13" s="72"/>
      <c r="F13" s="62" t="s">
        <v>119</v>
      </c>
      <c r="G13" s="73"/>
      <c r="H13" s="179" t="str">
        <f>J23</f>
        <v>カイザー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201"/>
      <c r="F14" s="202"/>
      <c r="G14" s="203"/>
      <c r="H14" s="179"/>
    </row>
    <row r="15" spans="2:24" ht="28.5" customHeight="1">
      <c r="B15" s="176">
        <v>5</v>
      </c>
      <c r="C15" s="177">
        <v>0.5</v>
      </c>
      <c r="D15" s="179" t="str">
        <f>J10</f>
        <v>境ジュニア</v>
      </c>
      <c r="E15" s="72"/>
      <c r="F15" s="62" t="s">
        <v>119</v>
      </c>
      <c r="G15" s="73"/>
      <c r="H15" s="179" t="str">
        <f>J12</f>
        <v>茂呂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201"/>
      <c r="F16" s="202"/>
      <c r="G16" s="203"/>
      <c r="H16" s="179"/>
    </row>
    <row r="17" spans="2:24" ht="28.5" customHeight="1">
      <c r="B17" s="176">
        <v>6</v>
      </c>
      <c r="C17" s="177">
        <v>0.53125</v>
      </c>
      <c r="D17" s="179" t="str">
        <f>J21</f>
        <v>芝根</v>
      </c>
      <c r="E17" s="72"/>
      <c r="F17" s="62" t="s">
        <v>119</v>
      </c>
      <c r="G17" s="73"/>
      <c r="H17" s="179" t="str">
        <f>J23</f>
        <v>カイザー</v>
      </c>
      <c r="J17" s="182" t="s">
        <v>71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201"/>
      <c r="F18" s="202"/>
      <c r="G18" s="203"/>
      <c r="H18" s="179"/>
      <c r="J18" s="10"/>
      <c r="K18" s="163" t="str">
        <f>J19</f>
        <v>岩神</v>
      </c>
      <c r="L18" s="164"/>
      <c r="M18" s="165"/>
      <c r="N18" s="163" t="str">
        <f>J21</f>
        <v>芝根</v>
      </c>
      <c r="O18" s="164"/>
      <c r="P18" s="165"/>
      <c r="Q18" s="163" t="str">
        <f>J23</f>
        <v>カイザー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岩神</v>
      </c>
      <c r="E19" s="72"/>
      <c r="F19" s="62" t="s">
        <v>119</v>
      </c>
      <c r="G19" s="73"/>
      <c r="H19" s="56" t="str">
        <f>J6</f>
        <v>Kブロック</v>
      </c>
      <c r="J19" s="174" t="s">
        <v>54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114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芝根</v>
      </c>
      <c r="E21" s="72"/>
      <c r="F21" s="62" t="s">
        <v>119</v>
      </c>
      <c r="G21" s="73"/>
      <c r="H21" s="56" t="str">
        <f>J6</f>
        <v>Kブロック</v>
      </c>
      <c r="J21" s="174" t="s">
        <v>55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114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カイザー</v>
      </c>
      <c r="E23" s="72"/>
      <c r="F23" s="62" t="s">
        <v>119</v>
      </c>
      <c r="G23" s="73"/>
      <c r="H23" s="56" t="str">
        <f>J6</f>
        <v>Kブロック</v>
      </c>
      <c r="J23" s="174" t="s">
        <v>56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114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07"/>
      <c r="I32" s="207"/>
      <c r="J32" s="207"/>
      <c r="K32" s="207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  <mergeCell ref="V23:V24"/>
    <mergeCell ref="W23:W24"/>
    <mergeCell ref="X23:X24"/>
    <mergeCell ref="Y21:Y22"/>
    <mergeCell ref="V21:V22"/>
    <mergeCell ref="W21:W22"/>
    <mergeCell ref="X21:X22"/>
    <mergeCell ref="E22:G22"/>
    <mergeCell ref="B23:B24"/>
    <mergeCell ref="C23:C24"/>
    <mergeCell ref="D23:D24"/>
    <mergeCell ref="J23:J24"/>
    <mergeCell ref="K23:M23"/>
    <mergeCell ref="N23:P23"/>
    <mergeCell ref="Q23:Q24"/>
    <mergeCell ref="R23:R24"/>
    <mergeCell ref="Q21:S21"/>
    <mergeCell ref="T21:T22"/>
    <mergeCell ref="U21:U22"/>
    <mergeCell ref="T23:T24"/>
    <mergeCell ref="U23:U24"/>
    <mergeCell ref="Y19:Y20"/>
    <mergeCell ref="E20:G20"/>
    <mergeCell ref="B21:B22"/>
    <mergeCell ref="C21:C22"/>
    <mergeCell ref="D21:D22"/>
    <mergeCell ref="J21:J22"/>
    <mergeCell ref="K21:M21"/>
    <mergeCell ref="N21:N22"/>
    <mergeCell ref="O21:O22"/>
    <mergeCell ref="P21:P22"/>
    <mergeCell ref="Q19:S19"/>
    <mergeCell ref="T19:T20"/>
    <mergeCell ref="U19:U20"/>
    <mergeCell ref="V19:V20"/>
    <mergeCell ref="W19:W20"/>
    <mergeCell ref="X19:X20"/>
    <mergeCell ref="N18:P18"/>
    <mergeCell ref="Q18:S18"/>
    <mergeCell ref="B19:B20"/>
    <mergeCell ref="C19:C20"/>
    <mergeCell ref="D19:D20"/>
    <mergeCell ref="J19:J20"/>
    <mergeCell ref="K19:K20"/>
    <mergeCell ref="L19:L20"/>
    <mergeCell ref="M19:M20"/>
    <mergeCell ref="N19:P19"/>
    <mergeCell ref="J15:X15"/>
    <mergeCell ref="E16:G16"/>
    <mergeCell ref="B17:B18"/>
    <mergeCell ref="C17:C18"/>
    <mergeCell ref="D17:D18"/>
    <mergeCell ref="H17:H18"/>
    <mergeCell ref="J17:M17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C15:C16"/>
    <mergeCell ref="D15:D16"/>
    <mergeCell ref="H15:H16"/>
    <mergeCell ref="T12:T13"/>
    <mergeCell ref="U12:U13"/>
    <mergeCell ref="V12:V13"/>
    <mergeCell ref="W12:W13"/>
    <mergeCell ref="X12:X13"/>
    <mergeCell ref="Y12:Y13"/>
    <mergeCell ref="J12:J13"/>
    <mergeCell ref="K12:M12"/>
    <mergeCell ref="N12:P12"/>
    <mergeCell ref="Q12:Q13"/>
    <mergeCell ref="R12:R13"/>
    <mergeCell ref="S12:S13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K10:M10"/>
    <mergeCell ref="N10:N11"/>
    <mergeCell ref="O10:O11"/>
    <mergeCell ref="P10:P11"/>
    <mergeCell ref="Q10:S10"/>
    <mergeCell ref="T10:T11"/>
    <mergeCell ref="B9:B10"/>
    <mergeCell ref="C9:C10"/>
    <mergeCell ref="D9:D10"/>
    <mergeCell ref="H9:H10"/>
    <mergeCell ref="E10:G10"/>
    <mergeCell ref="J10:J11"/>
    <mergeCell ref="T8:T9"/>
    <mergeCell ref="U8:U9"/>
    <mergeCell ref="V8:V9"/>
    <mergeCell ref="W8:W9"/>
    <mergeCell ref="X8:X9"/>
    <mergeCell ref="Y8:Y9"/>
    <mergeCell ref="Q7:S7"/>
    <mergeCell ref="E8:G8"/>
    <mergeCell ref="J8:J9"/>
    <mergeCell ref="K8:K9"/>
    <mergeCell ref="L8:L9"/>
    <mergeCell ref="M8:M9"/>
    <mergeCell ref="N8:P8"/>
    <mergeCell ref="Q8:S8"/>
    <mergeCell ref="B7:B8"/>
    <mergeCell ref="C7:C8"/>
    <mergeCell ref="D7:D8"/>
    <mergeCell ref="H7:H8"/>
    <mergeCell ref="K7:M7"/>
    <mergeCell ref="N7:P7"/>
    <mergeCell ref="A1:Z1"/>
    <mergeCell ref="B2:Y2"/>
    <mergeCell ref="G3:U3"/>
    <mergeCell ref="B5:G5"/>
    <mergeCell ref="D6:H6"/>
    <mergeCell ref="J6:M6"/>
    <mergeCell ref="S6:X6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85" zoomScaleNormal="85" zoomScaleSheetLayoutView="85" zoomScalePageLayoutView="0" workbookViewId="0" topLeftCell="A1">
      <selection activeCell="B2" sqref="B2:Y2"/>
    </sheetView>
  </sheetViews>
  <sheetFormatPr defaultColWidth="9.140625" defaultRowHeight="15"/>
  <cols>
    <col min="1" max="1" width="1.7109375" style="1" customWidth="1"/>
    <col min="2" max="2" width="3.57421875" style="1" customWidth="1"/>
    <col min="3" max="3" width="5.57421875" style="1" customWidth="1"/>
    <col min="4" max="4" width="7.57421875" style="1" customWidth="1"/>
    <col min="5" max="7" width="2.57421875" style="1" customWidth="1"/>
    <col min="8" max="8" width="7.57421875" style="1" customWidth="1"/>
    <col min="9" max="9" width="3.57421875" style="1" customWidth="1"/>
    <col min="10" max="10" width="8.140625" style="6" customWidth="1"/>
    <col min="11" max="19" width="2.8515625" style="1" customWidth="1"/>
    <col min="20" max="20" width="5.28125" style="5" bestFit="1" customWidth="1"/>
    <col min="21" max="22" width="5.28125" style="1" bestFit="1" customWidth="1"/>
    <col min="23" max="23" width="5.28125" style="1" customWidth="1"/>
    <col min="24" max="24" width="4.00390625" style="1" hidden="1" customWidth="1"/>
    <col min="25" max="25" width="4.7109375" style="6" customWidth="1"/>
    <col min="26" max="26" width="3.140625" style="1" customWidth="1"/>
    <col min="27" max="16384" width="9.00390625" style="1" customWidth="1"/>
  </cols>
  <sheetData>
    <row r="1" spans="1:26" ht="18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2:25" ht="33" customHeight="1">
      <c r="B2" s="211" t="s">
        <v>79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2:25" ht="26.25" customHeight="1">
      <c r="B3" s="2"/>
      <c r="C3" s="2"/>
      <c r="D3" s="2"/>
      <c r="E3" s="2"/>
      <c r="F3" s="2"/>
      <c r="G3" s="180" t="s">
        <v>0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2"/>
      <c r="W3" s="68" t="s">
        <v>129</v>
      </c>
      <c r="X3" s="3"/>
      <c r="Y3" s="3" t="s">
        <v>1</v>
      </c>
    </row>
    <row r="4" spans="2:25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s="5" customFormat="1" ht="27.75" customHeight="1">
      <c r="B5" s="181" t="s">
        <v>2</v>
      </c>
      <c r="C5" s="181"/>
      <c r="D5" s="181"/>
      <c r="E5" s="181"/>
      <c r="F5" s="181"/>
      <c r="G5" s="181"/>
      <c r="H5" s="29" t="s">
        <v>128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89" t="s">
        <v>132</v>
      </c>
      <c r="U5" s="1"/>
      <c r="V5" s="1"/>
      <c r="W5" s="1"/>
      <c r="X5" s="1"/>
      <c r="Y5" s="6"/>
    </row>
    <row r="6" spans="2:24" ht="28.5" customHeight="1">
      <c r="B6" s="7"/>
      <c r="C6" s="7"/>
      <c r="D6" s="179" t="s">
        <v>3</v>
      </c>
      <c r="E6" s="179"/>
      <c r="F6" s="179"/>
      <c r="G6" s="179"/>
      <c r="H6" s="179"/>
      <c r="I6" s="5"/>
      <c r="J6" s="182" t="s">
        <v>130</v>
      </c>
      <c r="K6" s="182"/>
      <c r="L6" s="182"/>
      <c r="M6" s="183"/>
      <c r="N6" s="5"/>
      <c r="O6" s="5"/>
      <c r="P6" s="5"/>
      <c r="Q6" s="5"/>
      <c r="R6" s="5"/>
      <c r="S6" s="184" t="s">
        <v>4</v>
      </c>
      <c r="T6" s="184"/>
      <c r="U6" s="184"/>
      <c r="V6" s="184"/>
      <c r="W6" s="184"/>
      <c r="X6" s="184"/>
    </row>
    <row r="7" spans="2:25" ht="28.5" customHeight="1">
      <c r="B7" s="176">
        <v>1</v>
      </c>
      <c r="C7" s="177">
        <v>0.375</v>
      </c>
      <c r="D7" s="179" t="str">
        <f>J8</f>
        <v>大室</v>
      </c>
      <c r="E7" s="70"/>
      <c r="F7" s="69" t="s">
        <v>119</v>
      </c>
      <c r="G7" s="71"/>
      <c r="H7" s="179" t="str">
        <f>J10</f>
        <v>みやぎ</v>
      </c>
      <c r="J7" s="10"/>
      <c r="K7" s="163" t="str">
        <f>J8</f>
        <v>大室</v>
      </c>
      <c r="L7" s="164"/>
      <c r="M7" s="165"/>
      <c r="N7" s="163" t="str">
        <f>J10</f>
        <v>みやぎ</v>
      </c>
      <c r="O7" s="164"/>
      <c r="P7" s="165"/>
      <c r="Q7" s="163" t="str">
        <f>J12</f>
        <v>大胡</v>
      </c>
      <c r="R7" s="164"/>
      <c r="S7" s="165"/>
      <c r="T7" s="11" t="s">
        <v>5</v>
      </c>
      <c r="U7" s="11" t="s">
        <v>6</v>
      </c>
      <c r="V7" s="11" t="s">
        <v>7</v>
      </c>
      <c r="W7" s="11" t="s">
        <v>8</v>
      </c>
      <c r="X7" s="11"/>
      <c r="Y7" s="30" t="s">
        <v>11</v>
      </c>
    </row>
    <row r="8" spans="2:25" ht="28.5" customHeight="1">
      <c r="B8" s="176"/>
      <c r="C8" s="178"/>
      <c r="D8" s="179"/>
      <c r="E8" s="201"/>
      <c r="F8" s="202"/>
      <c r="G8" s="203"/>
      <c r="H8" s="179"/>
      <c r="J8" s="174" t="s">
        <v>57</v>
      </c>
      <c r="K8" s="173"/>
      <c r="L8" s="175"/>
      <c r="M8" s="188"/>
      <c r="N8" s="166"/>
      <c r="O8" s="167"/>
      <c r="P8" s="168"/>
      <c r="Q8" s="166"/>
      <c r="R8" s="167"/>
      <c r="S8" s="168"/>
      <c r="T8" s="171">
        <f>IF(ISBLANK(E7),"",COUNTIF(K8:Q8,"○")*3+COUNTIF(K8:Q8,"△"))</f>
      </c>
      <c r="U8" s="185">
        <f>K9+N9</f>
        <v>0</v>
      </c>
      <c r="V8" s="185">
        <f>M9+P9</f>
        <v>0</v>
      </c>
      <c r="W8" s="185">
        <f>U8-V8</f>
        <v>0</v>
      </c>
      <c r="X8" s="189" t="e">
        <f>T8*1000+W8*10+U8</f>
        <v>#VALUE!</v>
      </c>
      <c r="Y8" s="189">
        <f>IF(ISBLANK(E7),"",RANK(X8:X13,X8:X13))</f>
      </c>
    </row>
    <row r="9" spans="2:25" ht="28.5" customHeight="1">
      <c r="B9" s="176">
        <v>2</v>
      </c>
      <c r="C9" s="177">
        <v>0.40625</v>
      </c>
      <c r="D9" s="179" t="str">
        <f>J19</f>
        <v>SEED</v>
      </c>
      <c r="E9" s="72"/>
      <c r="F9" s="62" t="s">
        <v>119</v>
      </c>
      <c r="G9" s="73"/>
      <c r="H9" s="179" t="str">
        <f>J21</f>
        <v>JJ</v>
      </c>
      <c r="J9" s="174"/>
      <c r="K9" s="173"/>
      <c r="L9" s="175"/>
      <c r="M9" s="188"/>
      <c r="N9" s="64">
        <f>E7</f>
        <v>0</v>
      </c>
      <c r="O9" s="65" t="s">
        <v>9</v>
      </c>
      <c r="P9" s="66">
        <f>G7</f>
        <v>0</v>
      </c>
      <c r="Q9" s="64">
        <f>E11</f>
        <v>0</v>
      </c>
      <c r="R9" s="67" t="s">
        <v>10</v>
      </c>
      <c r="S9" s="66">
        <f>G11</f>
        <v>0</v>
      </c>
      <c r="T9" s="172"/>
      <c r="U9" s="185"/>
      <c r="V9" s="185"/>
      <c r="W9" s="185"/>
      <c r="X9" s="190"/>
      <c r="Y9" s="190"/>
    </row>
    <row r="10" spans="2:25" ht="28.5" customHeight="1">
      <c r="B10" s="176"/>
      <c r="C10" s="178"/>
      <c r="D10" s="179"/>
      <c r="E10" s="201"/>
      <c r="F10" s="202"/>
      <c r="G10" s="203"/>
      <c r="H10" s="179"/>
      <c r="J10" s="174" t="s">
        <v>58</v>
      </c>
      <c r="K10" s="166"/>
      <c r="L10" s="167"/>
      <c r="M10" s="168"/>
      <c r="N10" s="173"/>
      <c r="O10" s="175"/>
      <c r="P10" s="188"/>
      <c r="Q10" s="166"/>
      <c r="R10" s="167"/>
      <c r="S10" s="168"/>
      <c r="T10" s="171">
        <f>IF(ISBLANK(E7),"",COUNTIF(K10:Q10,"○")*3+COUNTIF(K10:Q10,"△"))</f>
      </c>
      <c r="U10" s="185">
        <f>K11+N11</f>
        <v>0</v>
      </c>
      <c r="V10" s="185">
        <f>M11+P11</f>
        <v>0</v>
      </c>
      <c r="W10" s="185">
        <f>U10-V10</f>
        <v>0</v>
      </c>
      <c r="X10" s="189" t="e">
        <f>T10*1000+W10*10+U10</f>
        <v>#VALUE!</v>
      </c>
      <c r="Y10" s="189">
        <f>IF(ISBLANK(E7),"",RANK(X8:X13,X8:X13))</f>
      </c>
    </row>
    <row r="11" spans="2:25" ht="28.5" customHeight="1">
      <c r="B11" s="176">
        <v>3</v>
      </c>
      <c r="C11" s="177">
        <v>0.4375</v>
      </c>
      <c r="D11" s="179" t="str">
        <f>MN!J8</f>
        <v>大室</v>
      </c>
      <c r="E11" s="72"/>
      <c r="F11" s="62" t="s">
        <v>119</v>
      </c>
      <c r="G11" s="73"/>
      <c r="H11" s="179" t="str">
        <f>J12</f>
        <v>大胡</v>
      </c>
      <c r="J11" s="174"/>
      <c r="K11" s="64">
        <f>G7</f>
        <v>0</v>
      </c>
      <c r="L11" s="67" t="s">
        <v>10</v>
      </c>
      <c r="M11" s="66">
        <f>E7</f>
        <v>0</v>
      </c>
      <c r="N11" s="173"/>
      <c r="O11" s="175"/>
      <c r="P11" s="188"/>
      <c r="Q11" s="64">
        <f>E15</f>
        <v>0</v>
      </c>
      <c r="R11" s="67" t="s">
        <v>10</v>
      </c>
      <c r="S11" s="66">
        <f>G15</f>
        <v>0</v>
      </c>
      <c r="T11" s="172"/>
      <c r="U11" s="185"/>
      <c r="V11" s="185"/>
      <c r="W11" s="185"/>
      <c r="X11" s="190"/>
      <c r="Y11" s="190"/>
    </row>
    <row r="12" spans="2:25" ht="28.5" customHeight="1">
      <c r="B12" s="176"/>
      <c r="C12" s="178"/>
      <c r="D12" s="179"/>
      <c r="E12" s="201"/>
      <c r="F12" s="202"/>
      <c r="G12" s="203"/>
      <c r="H12" s="179"/>
      <c r="J12" s="174" t="s">
        <v>59</v>
      </c>
      <c r="K12" s="166"/>
      <c r="L12" s="167"/>
      <c r="M12" s="168"/>
      <c r="N12" s="166"/>
      <c r="O12" s="167"/>
      <c r="P12" s="168"/>
      <c r="Q12" s="173"/>
      <c r="R12" s="175"/>
      <c r="S12" s="188"/>
      <c r="T12" s="171">
        <f>IF(ISBLANK(E7),"",COUNTIF(K12:Q12,"○")*3+COUNTIF(K12:Q12,"△"))</f>
      </c>
      <c r="U12" s="185">
        <f>K13+N13</f>
        <v>0</v>
      </c>
      <c r="V12" s="185">
        <f>M13+P13</f>
        <v>0</v>
      </c>
      <c r="W12" s="185">
        <f>U12-V12</f>
        <v>0</v>
      </c>
      <c r="X12" s="189" t="e">
        <f>T12*1000+W12*10+U12</f>
        <v>#VALUE!</v>
      </c>
      <c r="Y12" s="189">
        <f>IF(ISBLANK(E7),"",RANK(X8:X13,X8:X13))</f>
      </c>
    </row>
    <row r="13" spans="2:25" ht="28.5" customHeight="1">
      <c r="B13" s="176">
        <v>4</v>
      </c>
      <c r="C13" s="177">
        <v>0.46875</v>
      </c>
      <c r="D13" s="179" t="str">
        <f>J19</f>
        <v>SEED</v>
      </c>
      <c r="E13" s="72"/>
      <c r="F13" s="62" t="s">
        <v>119</v>
      </c>
      <c r="G13" s="73"/>
      <c r="H13" s="179" t="str">
        <f>J23</f>
        <v>元総社</v>
      </c>
      <c r="J13" s="174"/>
      <c r="K13" s="64">
        <f>G11</f>
        <v>0</v>
      </c>
      <c r="L13" s="67" t="s">
        <v>10</v>
      </c>
      <c r="M13" s="66">
        <f>E11</f>
        <v>0</v>
      </c>
      <c r="N13" s="64">
        <f>G15</f>
        <v>0</v>
      </c>
      <c r="O13" s="67" t="s">
        <v>10</v>
      </c>
      <c r="P13" s="66">
        <f>E15</f>
        <v>0</v>
      </c>
      <c r="Q13" s="173"/>
      <c r="R13" s="175"/>
      <c r="S13" s="188"/>
      <c r="T13" s="172"/>
      <c r="U13" s="185"/>
      <c r="V13" s="185"/>
      <c r="W13" s="185"/>
      <c r="X13" s="190"/>
      <c r="Y13" s="190"/>
    </row>
    <row r="14" spans="2:8" ht="28.5" customHeight="1">
      <c r="B14" s="176"/>
      <c r="C14" s="178"/>
      <c r="D14" s="179"/>
      <c r="E14" s="201"/>
      <c r="F14" s="202"/>
      <c r="G14" s="203"/>
      <c r="H14" s="179"/>
    </row>
    <row r="15" spans="2:24" ht="28.5" customHeight="1">
      <c r="B15" s="176">
        <v>5</v>
      </c>
      <c r="C15" s="177">
        <v>0.5</v>
      </c>
      <c r="D15" s="179" t="str">
        <f>J10</f>
        <v>みやぎ</v>
      </c>
      <c r="E15" s="72"/>
      <c r="F15" s="62" t="s">
        <v>119</v>
      </c>
      <c r="G15" s="73"/>
      <c r="H15" s="179" t="str">
        <f>J12</f>
        <v>大胡</v>
      </c>
      <c r="J15" s="191"/>
      <c r="K15" s="191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2:8" ht="28.5" customHeight="1">
      <c r="B16" s="176"/>
      <c r="C16" s="178"/>
      <c r="D16" s="179"/>
      <c r="E16" s="201"/>
      <c r="F16" s="202"/>
      <c r="G16" s="203"/>
      <c r="H16" s="179"/>
    </row>
    <row r="17" spans="2:24" ht="28.5" customHeight="1">
      <c r="B17" s="176">
        <v>6</v>
      </c>
      <c r="C17" s="177">
        <v>0.53125</v>
      </c>
      <c r="D17" s="179" t="str">
        <f>J21</f>
        <v>JJ</v>
      </c>
      <c r="E17" s="72"/>
      <c r="F17" s="62" t="s">
        <v>119</v>
      </c>
      <c r="G17" s="73"/>
      <c r="H17" s="179" t="str">
        <f>J23</f>
        <v>元総社</v>
      </c>
      <c r="J17" s="182" t="s">
        <v>131</v>
      </c>
      <c r="K17" s="182"/>
      <c r="L17" s="182"/>
      <c r="M17" s="183"/>
      <c r="N17" s="5"/>
      <c r="O17" s="5"/>
      <c r="P17" s="5"/>
      <c r="Q17" s="5"/>
      <c r="R17" s="5"/>
      <c r="S17" s="184" t="s">
        <v>4</v>
      </c>
      <c r="T17" s="184"/>
      <c r="U17" s="184"/>
      <c r="V17" s="184"/>
      <c r="W17" s="184"/>
      <c r="X17" s="184"/>
    </row>
    <row r="18" spans="2:25" ht="28.5" customHeight="1">
      <c r="B18" s="176"/>
      <c r="C18" s="178"/>
      <c r="D18" s="179"/>
      <c r="E18" s="201"/>
      <c r="F18" s="202"/>
      <c r="G18" s="203"/>
      <c r="H18" s="179"/>
      <c r="J18" s="10"/>
      <c r="K18" s="163" t="str">
        <f>J19</f>
        <v>SEED</v>
      </c>
      <c r="L18" s="164"/>
      <c r="M18" s="165"/>
      <c r="N18" s="163" t="str">
        <f>J21</f>
        <v>JJ</v>
      </c>
      <c r="O18" s="164"/>
      <c r="P18" s="165"/>
      <c r="Q18" s="163" t="str">
        <f>J23</f>
        <v>元総社</v>
      </c>
      <c r="R18" s="164"/>
      <c r="S18" s="165"/>
      <c r="T18" s="11" t="s">
        <v>5</v>
      </c>
      <c r="U18" s="11" t="s">
        <v>6</v>
      </c>
      <c r="V18" s="11" t="s">
        <v>7</v>
      </c>
      <c r="W18" s="11" t="s">
        <v>8</v>
      </c>
      <c r="X18" s="11"/>
      <c r="Y18" s="30" t="s">
        <v>11</v>
      </c>
    </row>
    <row r="19" spans="2:25" ht="28.5" customHeight="1">
      <c r="B19" s="176">
        <v>7</v>
      </c>
      <c r="C19" s="177">
        <v>0.5625</v>
      </c>
      <c r="D19" s="169" t="str">
        <f>J19</f>
        <v>SEED</v>
      </c>
      <c r="E19" s="72"/>
      <c r="F19" s="62" t="s">
        <v>119</v>
      </c>
      <c r="G19" s="73"/>
      <c r="H19" s="56" t="str">
        <f>J6</f>
        <v>Mブロック</v>
      </c>
      <c r="J19" s="174" t="s">
        <v>60</v>
      </c>
      <c r="K19" s="195"/>
      <c r="L19" s="197"/>
      <c r="M19" s="199"/>
      <c r="N19" s="166"/>
      <c r="O19" s="167"/>
      <c r="P19" s="168"/>
      <c r="Q19" s="204"/>
      <c r="R19" s="205"/>
      <c r="S19" s="209"/>
      <c r="T19" s="171">
        <f>IF(ISBLANK(E7),"",COUNTIF(K19:Q19,"○")*3+COUNTIF(K19:Q19,"△"))</f>
      </c>
      <c r="U19" s="193">
        <f>K20+N20</f>
        <v>0</v>
      </c>
      <c r="V19" s="193">
        <f>M20+P20</f>
        <v>0</v>
      </c>
      <c r="W19" s="193">
        <f>U19-V19</f>
        <v>0</v>
      </c>
      <c r="X19" s="189" t="e">
        <f>T19*1000+W19*10+U19</f>
        <v>#VALUE!</v>
      </c>
      <c r="Y19" s="189">
        <f>IF(ISBLANK(E9),"",RANK(X19:X24,X19:X24))</f>
      </c>
    </row>
    <row r="20" spans="2:25" ht="28.5" customHeight="1">
      <c r="B20" s="176"/>
      <c r="C20" s="178"/>
      <c r="D20" s="170"/>
      <c r="E20" s="201"/>
      <c r="F20" s="202"/>
      <c r="G20" s="203"/>
      <c r="H20" s="58" t="s">
        <v>114</v>
      </c>
      <c r="J20" s="174"/>
      <c r="K20" s="196"/>
      <c r="L20" s="198"/>
      <c r="M20" s="200"/>
      <c r="N20" s="64">
        <f>E9</f>
        <v>0</v>
      </c>
      <c r="O20" s="67" t="s">
        <v>10</v>
      </c>
      <c r="P20" s="66">
        <f>G9</f>
        <v>0</v>
      </c>
      <c r="Q20" s="64">
        <f>E13</f>
        <v>0</v>
      </c>
      <c r="R20" s="67" t="s">
        <v>10</v>
      </c>
      <c r="S20" s="66">
        <f>G13</f>
        <v>0</v>
      </c>
      <c r="T20" s="172"/>
      <c r="U20" s="194"/>
      <c r="V20" s="194"/>
      <c r="W20" s="194"/>
      <c r="X20" s="190"/>
      <c r="Y20" s="190"/>
    </row>
    <row r="21" spans="2:25" ht="28.5" customHeight="1">
      <c r="B21" s="176">
        <v>8</v>
      </c>
      <c r="C21" s="177">
        <v>0.59375</v>
      </c>
      <c r="D21" s="169" t="str">
        <f>J21</f>
        <v>JJ</v>
      </c>
      <c r="E21" s="72"/>
      <c r="F21" s="62" t="s">
        <v>119</v>
      </c>
      <c r="G21" s="73"/>
      <c r="H21" s="56" t="str">
        <f>J6</f>
        <v>Mブロック</v>
      </c>
      <c r="J21" s="174" t="s">
        <v>61</v>
      </c>
      <c r="K21" s="204"/>
      <c r="L21" s="205"/>
      <c r="M21" s="206"/>
      <c r="N21" s="195"/>
      <c r="O21" s="197"/>
      <c r="P21" s="199"/>
      <c r="Q21" s="166"/>
      <c r="R21" s="167"/>
      <c r="S21" s="168"/>
      <c r="T21" s="171">
        <f>IF(ISBLANK(E7),"",COUNTIF(K21:Q21,"○")*3+COUNTIF(K21:Q21,"△"))</f>
      </c>
      <c r="U21" s="193">
        <f>K22+N22</f>
        <v>0</v>
      </c>
      <c r="V21" s="193">
        <f>M22+P22</f>
        <v>0</v>
      </c>
      <c r="W21" s="193">
        <f>U21-V21</f>
        <v>0</v>
      </c>
      <c r="X21" s="189" t="e">
        <f>T21*1000+W21*10+U21</f>
        <v>#VALUE!</v>
      </c>
      <c r="Y21" s="189">
        <f>IF(ISBLANK(E9),"",RANK(X19:X24,X19:X24))</f>
      </c>
    </row>
    <row r="22" spans="2:25" ht="28.5" customHeight="1">
      <c r="B22" s="176"/>
      <c r="C22" s="178"/>
      <c r="D22" s="170"/>
      <c r="E22" s="201"/>
      <c r="F22" s="202"/>
      <c r="G22" s="203"/>
      <c r="H22" s="58" t="s">
        <v>114</v>
      </c>
      <c r="J22" s="174"/>
      <c r="K22" s="64">
        <f>G9</f>
        <v>0</v>
      </c>
      <c r="L22" s="67" t="s">
        <v>10</v>
      </c>
      <c r="M22" s="66">
        <f>E9</f>
        <v>0</v>
      </c>
      <c r="N22" s="196"/>
      <c r="O22" s="198"/>
      <c r="P22" s="200"/>
      <c r="Q22" s="64">
        <f>E17</f>
        <v>0</v>
      </c>
      <c r="R22" s="67" t="s">
        <v>10</v>
      </c>
      <c r="S22" s="66">
        <f>G17</f>
        <v>0</v>
      </c>
      <c r="T22" s="172"/>
      <c r="U22" s="194"/>
      <c r="V22" s="194"/>
      <c r="W22" s="194"/>
      <c r="X22" s="190"/>
      <c r="Y22" s="190"/>
    </row>
    <row r="23" spans="2:25" ht="28.5" customHeight="1">
      <c r="B23" s="176">
        <v>9</v>
      </c>
      <c r="C23" s="177">
        <v>0.625</v>
      </c>
      <c r="D23" s="169" t="str">
        <f>J23</f>
        <v>元総社</v>
      </c>
      <c r="E23" s="72"/>
      <c r="F23" s="62" t="s">
        <v>119</v>
      </c>
      <c r="G23" s="73"/>
      <c r="H23" s="56" t="str">
        <f>J6</f>
        <v>Mブロック</v>
      </c>
      <c r="J23" s="174" t="s">
        <v>62</v>
      </c>
      <c r="K23" s="204"/>
      <c r="L23" s="205"/>
      <c r="M23" s="206"/>
      <c r="N23" s="204"/>
      <c r="O23" s="205"/>
      <c r="P23" s="206"/>
      <c r="Q23" s="195"/>
      <c r="R23" s="197"/>
      <c r="S23" s="199"/>
      <c r="T23" s="171">
        <f>IF(ISBLANK(E7),"",COUNTIF(K23:Q23,"○")*3+COUNTIF(K23:Q23,"△"))</f>
      </c>
      <c r="U23" s="193">
        <f>K24+N24</f>
        <v>0</v>
      </c>
      <c r="V23" s="193">
        <f>M24+P24</f>
        <v>0</v>
      </c>
      <c r="W23" s="193">
        <f>U23-V23</f>
        <v>0</v>
      </c>
      <c r="X23" s="189" t="e">
        <f>T23*1000+W23*10+U23</f>
        <v>#VALUE!</v>
      </c>
      <c r="Y23" s="189">
        <f>IF(ISBLANK(E9),"",RANK(X23:X28,X23:X28))</f>
      </c>
    </row>
    <row r="24" spans="2:25" s="12" customFormat="1" ht="28.5" customHeight="1">
      <c r="B24" s="176"/>
      <c r="C24" s="178"/>
      <c r="D24" s="170"/>
      <c r="E24" s="201"/>
      <c r="F24" s="202"/>
      <c r="G24" s="203"/>
      <c r="H24" s="58" t="s">
        <v>114</v>
      </c>
      <c r="I24" s="1"/>
      <c r="J24" s="174"/>
      <c r="K24" s="64">
        <f>G13</f>
        <v>0</v>
      </c>
      <c r="L24" s="67" t="s">
        <v>10</v>
      </c>
      <c r="M24" s="66">
        <f>E13</f>
        <v>0</v>
      </c>
      <c r="N24" s="64">
        <f>G17</f>
        <v>0</v>
      </c>
      <c r="O24" s="67" t="s">
        <v>10</v>
      </c>
      <c r="P24" s="66">
        <f>E17</f>
        <v>0</v>
      </c>
      <c r="Q24" s="196"/>
      <c r="R24" s="198"/>
      <c r="S24" s="200"/>
      <c r="T24" s="172"/>
      <c r="U24" s="194"/>
      <c r="V24" s="194"/>
      <c r="W24" s="194"/>
      <c r="X24" s="190"/>
      <c r="Y24" s="190"/>
    </row>
    <row r="25" spans="2:25" s="12" customFormat="1" ht="17.25" customHeight="1">
      <c r="B25" s="13"/>
      <c r="C25" s="13"/>
      <c r="D25" s="13"/>
      <c r="J25" s="6"/>
      <c r="Y25" s="6"/>
    </row>
    <row r="26" spans="4:25" s="12" customFormat="1" ht="17.25" customHeight="1">
      <c r="D26" s="14"/>
      <c r="E26" s="15" t="s">
        <v>11</v>
      </c>
      <c r="F26" s="14"/>
      <c r="G26" s="14"/>
      <c r="H26" s="16"/>
      <c r="I26" s="17"/>
      <c r="J26" s="208"/>
      <c r="K26" s="208"/>
      <c r="L26" s="208"/>
      <c r="M26" s="20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4:25" s="12" customFormat="1" ht="27.75" customHeight="1">
      <c r="D27" s="18"/>
      <c r="E27" s="19" t="s">
        <v>12</v>
      </c>
      <c r="F27" s="20" t="s">
        <v>13</v>
      </c>
      <c r="G27" s="21"/>
      <c r="H27" s="207"/>
      <c r="I27" s="207"/>
      <c r="J27" s="207"/>
      <c r="K27" s="207"/>
      <c r="L27" s="16"/>
      <c r="M27" s="16"/>
      <c r="N27" s="16"/>
      <c r="O27" s="16"/>
      <c r="P27" s="16"/>
      <c r="Q27" s="16"/>
      <c r="R27" s="16"/>
      <c r="S27" s="22"/>
      <c r="T27" s="22"/>
      <c r="U27" s="23"/>
      <c r="V27" s="16"/>
      <c r="W27" s="16"/>
      <c r="X27" s="16"/>
      <c r="Y27" s="24"/>
    </row>
    <row r="28" spans="4:27" s="12" customFormat="1" ht="27.75" customHeight="1">
      <c r="D28" s="18"/>
      <c r="E28" s="19" t="s">
        <v>14</v>
      </c>
      <c r="F28" s="20" t="s">
        <v>13</v>
      </c>
      <c r="G28" s="21"/>
      <c r="H28" s="207"/>
      <c r="I28" s="207"/>
      <c r="J28" s="207"/>
      <c r="K28" s="207"/>
      <c r="L28" s="16"/>
      <c r="M28" s="16"/>
      <c r="N28" s="16"/>
      <c r="O28" s="16"/>
      <c r="P28" s="16"/>
      <c r="Q28" s="16"/>
      <c r="R28" s="16"/>
      <c r="S28" s="22"/>
      <c r="T28" s="22"/>
      <c r="U28" s="23"/>
      <c r="V28" s="16"/>
      <c r="W28" s="16"/>
      <c r="X28" s="16"/>
      <c r="Y28" s="24"/>
      <c r="Z28" s="16"/>
      <c r="AA28" s="16"/>
    </row>
    <row r="29" spans="4:25" s="12" customFormat="1" ht="27.75" customHeight="1">
      <c r="D29" s="18"/>
      <c r="E29" s="19" t="s">
        <v>15</v>
      </c>
      <c r="F29" s="20" t="s">
        <v>13</v>
      </c>
      <c r="G29" s="21"/>
      <c r="H29" s="207"/>
      <c r="I29" s="207"/>
      <c r="J29" s="207"/>
      <c r="K29" s="207"/>
      <c r="L29" s="16"/>
      <c r="M29" s="16"/>
      <c r="N29" s="16"/>
      <c r="O29" s="16"/>
      <c r="P29" s="16"/>
      <c r="Q29" s="16"/>
      <c r="R29" s="16"/>
      <c r="S29" s="22"/>
      <c r="T29" s="22"/>
      <c r="U29" s="23"/>
      <c r="V29" s="16"/>
      <c r="W29" s="16"/>
      <c r="X29" s="16"/>
      <c r="Y29" s="16"/>
    </row>
    <row r="30" spans="4:25" s="12" customFormat="1" ht="27.75" customHeight="1">
      <c r="D30" s="18"/>
      <c r="E30" s="19" t="s">
        <v>16</v>
      </c>
      <c r="F30" s="20" t="s">
        <v>13</v>
      </c>
      <c r="G30" s="21"/>
      <c r="H30" s="207"/>
      <c r="I30" s="207"/>
      <c r="J30" s="207"/>
      <c r="K30" s="207"/>
      <c r="L30" s="16"/>
      <c r="M30" s="16"/>
      <c r="N30" s="16"/>
      <c r="O30" s="16"/>
      <c r="P30" s="16"/>
      <c r="Q30" s="16"/>
      <c r="R30" s="16"/>
      <c r="S30" s="22"/>
      <c r="T30" s="22"/>
      <c r="U30" s="23"/>
      <c r="V30" s="16"/>
      <c r="W30" s="16"/>
      <c r="X30" s="16"/>
      <c r="Y30" s="16"/>
    </row>
    <row r="31" spans="4:25" s="12" customFormat="1" ht="27.75" customHeight="1">
      <c r="D31" s="18"/>
      <c r="E31" s="19" t="s">
        <v>17</v>
      </c>
      <c r="F31" s="20" t="s">
        <v>13</v>
      </c>
      <c r="G31" s="21"/>
      <c r="H31" s="207"/>
      <c r="I31" s="207"/>
      <c r="J31" s="207"/>
      <c r="K31" s="207"/>
      <c r="L31" s="16"/>
      <c r="M31" s="16"/>
      <c r="N31" s="16"/>
      <c r="O31" s="16"/>
      <c r="P31" s="16"/>
      <c r="Q31" s="16"/>
      <c r="R31" s="16"/>
      <c r="S31" s="22"/>
      <c r="T31" s="25"/>
      <c r="U31" s="16"/>
      <c r="V31" s="16"/>
      <c r="W31" s="16"/>
      <c r="X31" s="16"/>
      <c r="Y31" s="16"/>
    </row>
    <row r="32" spans="4:25" s="12" customFormat="1" ht="27.75" customHeight="1">
      <c r="D32" s="18"/>
      <c r="E32" s="19" t="s">
        <v>18</v>
      </c>
      <c r="F32" s="20" t="s">
        <v>13</v>
      </c>
      <c r="G32" s="21"/>
      <c r="H32" s="207"/>
      <c r="I32" s="207"/>
      <c r="J32" s="207"/>
      <c r="K32" s="207"/>
      <c r="L32" s="16"/>
      <c r="M32" s="16"/>
      <c r="N32" s="16"/>
      <c r="O32" s="16"/>
      <c r="P32" s="16"/>
      <c r="Q32" s="16"/>
      <c r="R32" s="16"/>
      <c r="S32" s="22"/>
      <c r="T32" s="26"/>
      <c r="U32" s="17"/>
      <c r="V32" s="16"/>
      <c r="W32" s="16"/>
      <c r="X32" s="16"/>
      <c r="Y32" s="16"/>
    </row>
    <row r="33" spans="4:25" s="12" customFormat="1" ht="17.25" customHeigh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7"/>
      <c r="W33" s="17"/>
      <c r="X33" s="17"/>
      <c r="Y33" s="17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137">
    <mergeCell ref="H30:K30"/>
    <mergeCell ref="H31:K31"/>
    <mergeCell ref="H32:K32"/>
    <mergeCell ref="Y23:Y24"/>
    <mergeCell ref="E24:G24"/>
    <mergeCell ref="J26:M26"/>
    <mergeCell ref="H27:K27"/>
    <mergeCell ref="H28:K28"/>
    <mergeCell ref="H29:K29"/>
    <mergeCell ref="S23:S24"/>
    <mergeCell ref="V23:V24"/>
    <mergeCell ref="W23:W24"/>
    <mergeCell ref="X23:X24"/>
    <mergeCell ref="Y21:Y22"/>
    <mergeCell ref="V21:V22"/>
    <mergeCell ref="W21:W22"/>
    <mergeCell ref="X21:X22"/>
    <mergeCell ref="E22:G22"/>
    <mergeCell ref="B23:B24"/>
    <mergeCell ref="C23:C24"/>
    <mergeCell ref="D23:D24"/>
    <mergeCell ref="J23:J24"/>
    <mergeCell ref="K23:M23"/>
    <mergeCell ref="N23:P23"/>
    <mergeCell ref="Q23:Q24"/>
    <mergeCell ref="R23:R24"/>
    <mergeCell ref="Q21:S21"/>
    <mergeCell ref="T21:T22"/>
    <mergeCell ref="U21:U22"/>
    <mergeCell ref="T23:T24"/>
    <mergeCell ref="U23:U24"/>
    <mergeCell ref="Y19:Y20"/>
    <mergeCell ref="E20:G20"/>
    <mergeCell ref="B21:B22"/>
    <mergeCell ref="C21:C22"/>
    <mergeCell ref="D21:D22"/>
    <mergeCell ref="J21:J22"/>
    <mergeCell ref="K21:M21"/>
    <mergeCell ref="N21:N22"/>
    <mergeCell ref="O21:O22"/>
    <mergeCell ref="P21:P22"/>
    <mergeCell ref="Q19:S19"/>
    <mergeCell ref="T19:T20"/>
    <mergeCell ref="U19:U20"/>
    <mergeCell ref="V19:V20"/>
    <mergeCell ref="W19:W20"/>
    <mergeCell ref="X19:X20"/>
    <mergeCell ref="N18:P18"/>
    <mergeCell ref="Q18:S18"/>
    <mergeCell ref="B19:B20"/>
    <mergeCell ref="C19:C20"/>
    <mergeCell ref="D19:D20"/>
    <mergeCell ref="J19:J20"/>
    <mergeCell ref="K19:K20"/>
    <mergeCell ref="L19:L20"/>
    <mergeCell ref="M19:M20"/>
    <mergeCell ref="N19:P19"/>
    <mergeCell ref="J15:X15"/>
    <mergeCell ref="E16:G16"/>
    <mergeCell ref="B17:B18"/>
    <mergeCell ref="C17:C18"/>
    <mergeCell ref="D17:D18"/>
    <mergeCell ref="H17:H18"/>
    <mergeCell ref="J17:M17"/>
    <mergeCell ref="S17:X17"/>
    <mergeCell ref="E18:G18"/>
    <mergeCell ref="K18:M18"/>
    <mergeCell ref="B13:B14"/>
    <mergeCell ref="C13:C14"/>
    <mergeCell ref="D13:D14"/>
    <mergeCell ref="H13:H14"/>
    <mergeCell ref="E14:G14"/>
    <mergeCell ref="B15:B16"/>
    <mergeCell ref="C15:C16"/>
    <mergeCell ref="D15:D16"/>
    <mergeCell ref="H15:H16"/>
    <mergeCell ref="T12:T13"/>
    <mergeCell ref="U12:U13"/>
    <mergeCell ref="V12:V13"/>
    <mergeCell ref="W12:W13"/>
    <mergeCell ref="X12:X13"/>
    <mergeCell ref="Y12:Y13"/>
    <mergeCell ref="J12:J13"/>
    <mergeCell ref="K12:M12"/>
    <mergeCell ref="N12:P12"/>
    <mergeCell ref="Q12:Q13"/>
    <mergeCell ref="R12:R13"/>
    <mergeCell ref="S12:S13"/>
    <mergeCell ref="U10:U11"/>
    <mergeCell ref="V10:V11"/>
    <mergeCell ref="W10:W11"/>
    <mergeCell ref="X10:X11"/>
    <mergeCell ref="Y10:Y11"/>
    <mergeCell ref="B11:B12"/>
    <mergeCell ref="C11:C12"/>
    <mergeCell ref="D11:D12"/>
    <mergeCell ref="H11:H12"/>
    <mergeCell ref="E12:G12"/>
    <mergeCell ref="K10:M10"/>
    <mergeCell ref="N10:N11"/>
    <mergeCell ref="O10:O11"/>
    <mergeCell ref="P10:P11"/>
    <mergeCell ref="Q10:S10"/>
    <mergeCell ref="T10:T11"/>
    <mergeCell ref="B9:B10"/>
    <mergeCell ref="C9:C10"/>
    <mergeCell ref="D9:D10"/>
    <mergeCell ref="H9:H10"/>
    <mergeCell ref="E10:G10"/>
    <mergeCell ref="J10:J11"/>
    <mergeCell ref="T8:T9"/>
    <mergeCell ref="U8:U9"/>
    <mergeCell ref="V8:V9"/>
    <mergeCell ref="W8:W9"/>
    <mergeCell ref="X8:X9"/>
    <mergeCell ref="Y8:Y9"/>
    <mergeCell ref="Q7:S7"/>
    <mergeCell ref="E8:G8"/>
    <mergeCell ref="J8:J9"/>
    <mergeCell ref="K8:K9"/>
    <mergeCell ref="L8:L9"/>
    <mergeCell ref="M8:M9"/>
    <mergeCell ref="N8:P8"/>
    <mergeCell ref="Q8:S8"/>
    <mergeCell ref="B7:B8"/>
    <mergeCell ref="C7:C8"/>
    <mergeCell ref="D7:D8"/>
    <mergeCell ref="H7:H8"/>
    <mergeCell ref="K7:M7"/>
    <mergeCell ref="N7:P7"/>
    <mergeCell ref="A1:Z1"/>
    <mergeCell ref="B2:Y2"/>
    <mergeCell ref="G3:U3"/>
    <mergeCell ref="B5:G5"/>
    <mergeCell ref="D6:H6"/>
    <mergeCell ref="J6:M6"/>
    <mergeCell ref="S6:X6"/>
  </mergeCells>
  <printOptions horizontalCentered="1" verticalCentered="1"/>
  <pageMargins left="0" right="0" top="0" bottom="0" header="0" footer="0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85" zoomScaleNormal="85" zoomScaleSheetLayoutView="85" zoomScalePageLayoutView="0" workbookViewId="0" topLeftCell="A1">
      <selection activeCell="G18" sqref="G18"/>
    </sheetView>
  </sheetViews>
  <sheetFormatPr defaultColWidth="9.140625" defaultRowHeight="15"/>
  <cols>
    <col min="1" max="1" width="1.7109375" style="31" customWidth="1"/>
    <col min="2" max="2" width="3.57421875" style="31" customWidth="1"/>
    <col min="3" max="3" width="5.57421875" style="31" customWidth="1"/>
    <col min="4" max="4" width="9.57421875" style="31" customWidth="1"/>
    <col min="5" max="7" width="2.57421875" style="31" customWidth="1"/>
    <col min="8" max="9" width="9.57421875" style="31" customWidth="1"/>
    <col min="10" max="12" width="2.57421875" style="31" customWidth="1"/>
    <col min="13" max="13" width="9.57421875" style="31" customWidth="1"/>
    <col min="14" max="14" width="3.57421875" style="31" customWidth="1"/>
    <col min="15" max="15" width="7.8515625" style="38" customWidth="1"/>
    <col min="16" max="24" width="3.00390625" style="31" customWidth="1"/>
    <col min="25" max="27" width="2.421875" style="31" customWidth="1"/>
    <col min="28" max="28" width="5.57421875" style="37" customWidth="1"/>
    <col min="29" max="31" width="5.57421875" style="31" customWidth="1"/>
    <col min="32" max="32" width="5.57421875" style="31" hidden="1" customWidth="1"/>
    <col min="33" max="33" width="5.57421875" style="38" customWidth="1"/>
    <col min="34" max="34" width="2.00390625" style="31" customWidth="1"/>
    <col min="35" max="16384" width="9.00390625" style="31" customWidth="1"/>
  </cols>
  <sheetData>
    <row r="1" spans="1:34" ht="13.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</row>
    <row r="2" spans="2:33" ht="33" customHeight="1">
      <c r="B2" s="276" t="s">
        <v>135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</row>
    <row r="3" spans="2:33" ht="26.25" customHeight="1">
      <c r="B3" s="162" t="s">
        <v>212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90" t="s">
        <v>134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 t="s">
        <v>136</v>
      </c>
      <c r="AC3" s="33"/>
      <c r="AD3" s="32"/>
      <c r="AE3" s="34" t="s">
        <v>80</v>
      </c>
      <c r="AF3" s="35" t="s">
        <v>1</v>
      </c>
      <c r="AG3" s="33" t="s">
        <v>133</v>
      </c>
    </row>
    <row r="4" spans="2:33" ht="14.25" customHeight="1"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2"/>
      <c r="AE4" s="34"/>
      <c r="AF4" s="35"/>
      <c r="AG4" s="32"/>
    </row>
    <row r="5" spans="2:32" ht="20.25" customHeight="1">
      <c r="B5" s="36"/>
      <c r="C5" s="36"/>
      <c r="D5" s="278" t="s">
        <v>81</v>
      </c>
      <c r="E5" s="279"/>
      <c r="F5" s="279"/>
      <c r="G5" s="279"/>
      <c r="H5" s="280"/>
      <c r="I5" s="281" t="s">
        <v>82</v>
      </c>
      <c r="J5" s="282"/>
      <c r="K5" s="282"/>
      <c r="L5" s="282"/>
      <c r="M5" s="283"/>
      <c r="N5" s="37"/>
      <c r="O5" s="216" t="s">
        <v>83</v>
      </c>
      <c r="P5" s="216"/>
      <c r="Q5" s="216"/>
      <c r="R5" s="259"/>
      <c r="S5" s="37"/>
      <c r="T5" s="37"/>
      <c r="U5" s="37"/>
      <c r="V5" s="37"/>
      <c r="W5" s="37"/>
      <c r="X5" s="260" t="s">
        <v>84</v>
      </c>
      <c r="Y5" s="260"/>
      <c r="Z5" s="260"/>
      <c r="AA5" s="260"/>
      <c r="AB5" s="260"/>
      <c r="AC5" s="260"/>
      <c r="AD5" s="260"/>
      <c r="AE5" s="260"/>
      <c r="AF5" s="260"/>
    </row>
    <row r="6" spans="2:33" ht="20.25" customHeight="1">
      <c r="B6" s="236">
        <v>1</v>
      </c>
      <c r="C6" s="237">
        <v>0.375</v>
      </c>
      <c r="D6" s="271" t="str">
        <f>O7</f>
        <v>エコー</v>
      </c>
      <c r="E6" s="59"/>
      <c r="F6" s="91" t="s">
        <v>85</v>
      </c>
      <c r="G6" s="60"/>
      <c r="H6" s="271" t="str">
        <f>O9</f>
        <v>SFC</v>
      </c>
      <c r="I6" s="239" t="s">
        <v>86</v>
      </c>
      <c r="J6" s="240"/>
      <c r="K6" s="240"/>
      <c r="L6" s="240"/>
      <c r="M6" s="241"/>
      <c r="O6" s="39"/>
      <c r="P6" s="261" t="str">
        <f>O7</f>
        <v>エコー</v>
      </c>
      <c r="Q6" s="262"/>
      <c r="R6" s="263"/>
      <c r="S6" s="261" t="str">
        <f>O9</f>
        <v>SFC</v>
      </c>
      <c r="T6" s="262"/>
      <c r="U6" s="263"/>
      <c r="V6" s="261" t="str">
        <f>O11</f>
        <v>図南</v>
      </c>
      <c r="W6" s="262"/>
      <c r="X6" s="263"/>
      <c r="Y6" s="261"/>
      <c r="Z6" s="262"/>
      <c r="AA6" s="263"/>
      <c r="AB6" s="40" t="s">
        <v>87</v>
      </c>
      <c r="AC6" s="40" t="s">
        <v>88</v>
      </c>
      <c r="AD6" s="40" t="s">
        <v>89</v>
      </c>
      <c r="AE6" s="40" t="s">
        <v>90</v>
      </c>
      <c r="AF6" s="40"/>
      <c r="AG6" s="30" t="s">
        <v>11</v>
      </c>
    </row>
    <row r="7" spans="2:33" ht="20.25" customHeight="1">
      <c r="B7" s="236"/>
      <c r="C7" s="238"/>
      <c r="D7" s="271"/>
      <c r="E7" s="215"/>
      <c r="F7" s="216"/>
      <c r="G7" s="217"/>
      <c r="H7" s="271"/>
      <c r="I7" s="215"/>
      <c r="J7" s="216"/>
      <c r="K7" s="216"/>
      <c r="L7" s="216"/>
      <c r="M7" s="217"/>
      <c r="O7" s="242" t="s">
        <v>91</v>
      </c>
      <c r="P7" s="218"/>
      <c r="Q7" s="220"/>
      <c r="R7" s="234"/>
      <c r="S7" s="204"/>
      <c r="T7" s="205"/>
      <c r="U7" s="206"/>
      <c r="V7" s="204"/>
      <c r="W7" s="205"/>
      <c r="X7" s="206"/>
      <c r="Y7" s="225"/>
      <c r="Z7" s="226"/>
      <c r="AA7" s="232"/>
      <c r="AB7" s="171">
        <f>IF(ISBLANK(E6),"",COUNTIF(P7:Y7,"○")*3+COUNTIF(P7:Y7,"△"))</f>
      </c>
      <c r="AC7" s="193">
        <f>S8+V8</f>
        <v>0</v>
      </c>
      <c r="AD7" s="193">
        <f>U8+X8</f>
        <v>0</v>
      </c>
      <c r="AE7" s="185">
        <f>AC7-AD7</f>
        <v>0</v>
      </c>
      <c r="AF7" s="213" t="e">
        <f>AB7*1000+AE7*10+AC7</f>
        <v>#VALUE!</v>
      </c>
      <c r="AG7" s="189">
        <f>IF(ISBLANK(E6),"",RANK(AF7:AF12,AF7:AF12))</f>
      </c>
    </row>
    <row r="8" spans="2:33" ht="20.25" customHeight="1">
      <c r="B8" s="236">
        <v>2</v>
      </c>
      <c r="C8" s="237">
        <v>0.40625</v>
      </c>
      <c r="D8" s="270" t="s">
        <v>92</v>
      </c>
      <c r="E8" s="59"/>
      <c r="F8" s="69" t="s">
        <v>119</v>
      </c>
      <c r="G8" s="60"/>
      <c r="H8" s="265" t="s">
        <v>93</v>
      </c>
      <c r="I8" s="254" t="s">
        <v>94</v>
      </c>
      <c r="J8" s="59"/>
      <c r="K8" s="69" t="s">
        <v>119</v>
      </c>
      <c r="L8" s="60"/>
      <c r="M8" s="254" t="s">
        <v>95</v>
      </c>
      <c r="O8" s="243"/>
      <c r="P8" s="219"/>
      <c r="Q8" s="221"/>
      <c r="R8" s="235"/>
      <c r="S8" s="74">
        <f>E6</f>
        <v>0</v>
      </c>
      <c r="T8" s="75" t="s">
        <v>96</v>
      </c>
      <c r="U8" s="76">
        <f>G6</f>
        <v>0</v>
      </c>
      <c r="V8" s="74">
        <f>E10</f>
        <v>0</v>
      </c>
      <c r="W8" s="77" t="s">
        <v>10</v>
      </c>
      <c r="X8" s="76">
        <f>G10</f>
        <v>0</v>
      </c>
      <c r="Y8" s="247"/>
      <c r="Z8" s="248"/>
      <c r="AA8" s="249"/>
      <c r="AB8" s="172"/>
      <c r="AC8" s="194"/>
      <c r="AD8" s="194"/>
      <c r="AE8" s="185"/>
      <c r="AF8" s="214"/>
      <c r="AG8" s="190"/>
    </row>
    <row r="9" spans="2:33" ht="20.25" customHeight="1">
      <c r="B9" s="236"/>
      <c r="C9" s="238"/>
      <c r="D9" s="255"/>
      <c r="E9" s="215"/>
      <c r="F9" s="216"/>
      <c r="G9" s="217"/>
      <c r="H9" s="271"/>
      <c r="I9" s="255"/>
      <c r="J9" s="215"/>
      <c r="K9" s="216"/>
      <c r="L9" s="217"/>
      <c r="M9" s="272"/>
      <c r="O9" s="242" t="s">
        <v>97</v>
      </c>
      <c r="P9" s="204"/>
      <c r="Q9" s="205"/>
      <c r="R9" s="206"/>
      <c r="S9" s="218"/>
      <c r="T9" s="220"/>
      <c r="U9" s="234"/>
      <c r="V9" s="204"/>
      <c r="W9" s="205"/>
      <c r="X9" s="206"/>
      <c r="Y9" s="225"/>
      <c r="Z9" s="226"/>
      <c r="AA9" s="232"/>
      <c r="AB9" s="171">
        <f>IF(ISBLANK(E6),"",COUNTIF(P9:Y9,"○")*3+COUNTIF(P9:Y9,"△"))</f>
      </c>
      <c r="AC9" s="193">
        <f>S10+V10</f>
        <v>0</v>
      </c>
      <c r="AD9" s="193">
        <f>U10+X10</f>
        <v>0</v>
      </c>
      <c r="AE9" s="185">
        <f>AC9-AD9</f>
        <v>0</v>
      </c>
      <c r="AF9" s="213" t="e">
        <f>AB9*1000+AE9*10+AC9</f>
        <v>#VALUE!</v>
      </c>
      <c r="AG9" s="189">
        <f>IF(ISBLANK(E6),"",RANK(AF7:AF12,AF7:AF12))</f>
      </c>
    </row>
    <row r="10" spans="2:33" ht="20.25" customHeight="1">
      <c r="B10" s="236">
        <v>3</v>
      </c>
      <c r="C10" s="237">
        <v>0.4375</v>
      </c>
      <c r="D10" s="265" t="s">
        <v>98</v>
      </c>
      <c r="E10" s="59"/>
      <c r="F10" s="69" t="s">
        <v>119</v>
      </c>
      <c r="G10" s="60"/>
      <c r="H10" s="265" t="s">
        <v>99</v>
      </c>
      <c r="I10" s="239" t="s">
        <v>86</v>
      </c>
      <c r="J10" s="240"/>
      <c r="K10" s="240"/>
      <c r="L10" s="240"/>
      <c r="M10" s="241"/>
      <c r="O10" s="243"/>
      <c r="P10" s="74">
        <f>G6</f>
        <v>0</v>
      </c>
      <c r="Q10" s="77" t="s">
        <v>10</v>
      </c>
      <c r="R10" s="76">
        <f>E6</f>
        <v>0</v>
      </c>
      <c r="S10" s="219"/>
      <c r="T10" s="221"/>
      <c r="U10" s="235"/>
      <c r="V10" s="74">
        <f>G14</f>
        <v>0</v>
      </c>
      <c r="W10" s="77" t="s">
        <v>10</v>
      </c>
      <c r="X10" s="76">
        <f>E14</f>
        <v>0</v>
      </c>
      <c r="Y10" s="247"/>
      <c r="Z10" s="248"/>
      <c r="AA10" s="249"/>
      <c r="AB10" s="172"/>
      <c r="AC10" s="194"/>
      <c r="AD10" s="194"/>
      <c r="AE10" s="185"/>
      <c r="AF10" s="214"/>
      <c r="AG10" s="190"/>
    </row>
    <row r="11" spans="2:33" ht="20.25" customHeight="1">
      <c r="B11" s="258"/>
      <c r="C11" s="264"/>
      <c r="D11" s="266"/>
      <c r="E11" s="267"/>
      <c r="F11" s="268"/>
      <c r="G11" s="269"/>
      <c r="H11" s="266"/>
      <c r="I11" s="215"/>
      <c r="J11" s="216"/>
      <c r="K11" s="216"/>
      <c r="L11" s="216"/>
      <c r="M11" s="217"/>
      <c r="O11" s="242" t="s">
        <v>100</v>
      </c>
      <c r="P11" s="204"/>
      <c r="Q11" s="205"/>
      <c r="R11" s="206"/>
      <c r="S11" s="204"/>
      <c r="T11" s="205"/>
      <c r="U11" s="206"/>
      <c r="V11" s="218"/>
      <c r="W11" s="220"/>
      <c r="X11" s="234"/>
      <c r="Y11" s="78"/>
      <c r="Z11" s="79"/>
      <c r="AA11" s="80"/>
      <c r="AB11" s="171">
        <f>IF(ISBLANK(E6),"",COUNTIF(P11:Y11,"○")*3+COUNTIF(P11:Y11,"△"))</f>
      </c>
      <c r="AC11" s="193">
        <f>S12+V12</f>
        <v>0</v>
      </c>
      <c r="AD11" s="193">
        <f>U12+X12</f>
        <v>0</v>
      </c>
      <c r="AE11" s="185">
        <f>AC11-AD11</f>
        <v>0</v>
      </c>
      <c r="AF11" s="213" t="e">
        <f>AB11*1000+AE11*10+AC11</f>
        <v>#VALUE!</v>
      </c>
      <c r="AG11" s="189">
        <f>IF(ISBLANK(E6),"",RANK(AF7:AF12,AF7:AF12))</f>
      </c>
    </row>
    <row r="12" spans="2:33" ht="20.25" customHeight="1">
      <c r="B12" s="236">
        <v>4</v>
      </c>
      <c r="C12" s="237">
        <v>0.46875</v>
      </c>
      <c r="D12" s="254" t="s">
        <v>92</v>
      </c>
      <c r="E12" s="59"/>
      <c r="F12" s="69" t="s">
        <v>119</v>
      </c>
      <c r="G12" s="60"/>
      <c r="H12" s="254" t="s">
        <v>94</v>
      </c>
      <c r="I12" s="254" t="s">
        <v>93</v>
      </c>
      <c r="J12" s="59"/>
      <c r="K12" s="69" t="s">
        <v>119</v>
      </c>
      <c r="L12" s="60"/>
      <c r="M12" s="254" t="s">
        <v>95</v>
      </c>
      <c r="O12" s="243"/>
      <c r="P12" s="74">
        <f>G10</f>
        <v>0</v>
      </c>
      <c r="Q12" s="77" t="s">
        <v>10</v>
      </c>
      <c r="R12" s="76">
        <f>E10</f>
        <v>0</v>
      </c>
      <c r="S12" s="74">
        <f>E14</f>
        <v>0</v>
      </c>
      <c r="T12" s="77" t="s">
        <v>10</v>
      </c>
      <c r="U12" s="76">
        <f>G14</f>
        <v>0</v>
      </c>
      <c r="V12" s="219"/>
      <c r="W12" s="221"/>
      <c r="X12" s="235"/>
      <c r="Y12" s="81"/>
      <c r="Z12" s="82"/>
      <c r="AA12" s="83"/>
      <c r="AB12" s="172"/>
      <c r="AC12" s="194"/>
      <c r="AD12" s="194"/>
      <c r="AE12" s="185"/>
      <c r="AF12" s="214"/>
      <c r="AG12" s="190"/>
    </row>
    <row r="13" spans="2:13" ht="20.25" customHeight="1">
      <c r="B13" s="236">
        <v>5.66666666666667</v>
      </c>
      <c r="C13" s="238"/>
      <c r="D13" s="255"/>
      <c r="E13" s="215"/>
      <c r="F13" s="216"/>
      <c r="G13" s="217"/>
      <c r="H13" s="255"/>
      <c r="I13" s="255"/>
      <c r="J13" s="215"/>
      <c r="K13" s="216"/>
      <c r="L13" s="217"/>
      <c r="M13" s="255"/>
    </row>
    <row r="14" spans="2:32" ht="20.25" customHeight="1">
      <c r="B14" s="236">
        <v>5</v>
      </c>
      <c r="C14" s="237">
        <v>0.5</v>
      </c>
      <c r="D14" s="254" t="s">
        <v>99</v>
      </c>
      <c r="E14" s="59"/>
      <c r="F14" s="69" t="s">
        <v>119</v>
      </c>
      <c r="G14" s="60"/>
      <c r="H14" s="254" t="s">
        <v>101</v>
      </c>
      <c r="I14" s="239" t="s">
        <v>86</v>
      </c>
      <c r="J14" s="240"/>
      <c r="K14" s="240"/>
      <c r="L14" s="240"/>
      <c r="M14" s="241"/>
      <c r="N14" s="43"/>
      <c r="O14" s="216" t="s">
        <v>102</v>
      </c>
      <c r="P14" s="216"/>
      <c r="Q14" s="216"/>
      <c r="R14" s="259"/>
      <c r="S14" s="37"/>
      <c r="T14" s="37"/>
      <c r="U14" s="37"/>
      <c r="V14" s="37"/>
      <c r="W14" s="37"/>
      <c r="X14" s="260" t="s">
        <v>84</v>
      </c>
      <c r="Y14" s="260"/>
      <c r="Z14" s="260"/>
      <c r="AA14" s="260"/>
      <c r="AB14" s="260"/>
      <c r="AC14" s="260"/>
      <c r="AD14" s="260"/>
      <c r="AE14" s="260"/>
      <c r="AF14" s="260"/>
    </row>
    <row r="15" spans="2:33" ht="20.25" customHeight="1">
      <c r="B15" s="236">
        <v>7.16666666666667</v>
      </c>
      <c r="C15" s="238"/>
      <c r="D15" s="255"/>
      <c r="E15" s="215"/>
      <c r="F15" s="216"/>
      <c r="G15" s="217"/>
      <c r="H15" s="255"/>
      <c r="I15" s="215"/>
      <c r="J15" s="216"/>
      <c r="K15" s="216"/>
      <c r="L15" s="216"/>
      <c r="M15" s="217"/>
      <c r="O15" s="39"/>
      <c r="P15" s="261" t="str">
        <f>O16</f>
        <v>VIEVTO</v>
      </c>
      <c r="Q15" s="262"/>
      <c r="R15" s="263"/>
      <c r="S15" s="261" t="str">
        <f>O18</f>
        <v>山王</v>
      </c>
      <c r="T15" s="262"/>
      <c r="U15" s="263"/>
      <c r="V15" s="261" t="str">
        <f>O20</f>
        <v>フォルテ</v>
      </c>
      <c r="W15" s="262"/>
      <c r="X15" s="263"/>
      <c r="Y15" s="261" t="str">
        <f>O22</f>
        <v>原町</v>
      </c>
      <c r="Z15" s="262"/>
      <c r="AA15" s="263"/>
      <c r="AB15" s="40" t="s">
        <v>87</v>
      </c>
      <c r="AC15" s="40" t="s">
        <v>88</v>
      </c>
      <c r="AD15" s="40" t="s">
        <v>89</v>
      </c>
      <c r="AE15" s="40" t="s">
        <v>90</v>
      </c>
      <c r="AF15" s="30"/>
      <c r="AG15" s="63" t="s">
        <v>11</v>
      </c>
    </row>
    <row r="16" spans="2:33" ht="20.25" customHeight="1">
      <c r="B16" s="236">
        <v>6</v>
      </c>
      <c r="C16" s="237">
        <v>0.53125</v>
      </c>
      <c r="D16" s="254" t="s">
        <v>98</v>
      </c>
      <c r="E16" s="59"/>
      <c r="F16" s="69" t="s">
        <v>119</v>
      </c>
      <c r="G16" s="60"/>
      <c r="H16" s="256" t="s">
        <v>103</v>
      </c>
      <c r="I16" s="239" t="s">
        <v>86</v>
      </c>
      <c r="J16" s="240"/>
      <c r="K16" s="240"/>
      <c r="L16" s="240"/>
      <c r="M16" s="241"/>
      <c r="O16" s="250" t="s">
        <v>104</v>
      </c>
      <c r="P16" s="251"/>
      <c r="Q16" s="252"/>
      <c r="R16" s="253"/>
      <c r="S16" s="244"/>
      <c r="T16" s="245"/>
      <c r="U16" s="246"/>
      <c r="V16" s="244"/>
      <c r="W16" s="245"/>
      <c r="X16" s="246"/>
      <c r="Y16" s="225"/>
      <c r="Z16" s="226"/>
      <c r="AA16" s="232"/>
      <c r="AB16" s="171">
        <f>IF(ISBLANK(E8),"",COUNTIF(P16:Y16,"○")*3+COUNTIF(P16:Y16,"△"))</f>
      </c>
      <c r="AC16" s="185">
        <f>S17+V17</f>
        <v>0</v>
      </c>
      <c r="AD16" s="185">
        <f>U17+X17</f>
        <v>0</v>
      </c>
      <c r="AE16" s="185">
        <f>AC16-AD16</f>
        <v>0</v>
      </c>
      <c r="AF16" s="213" t="e">
        <f>AB16*1000+AE16*10+AC16</f>
        <v>#VALUE!</v>
      </c>
      <c r="AG16" s="189">
        <f>IF(ISBLANK(E8),"",RANK(AF16:AF23,AF16:AF23))</f>
      </c>
    </row>
    <row r="17" spans="2:33" ht="20.25" customHeight="1">
      <c r="B17" s="258"/>
      <c r="C17" s="238"/>
      <c r="D17" s="255"/>
      <c r="E17" s="215"/>
      <c r="F17" s="216"/>
      <c r="G17" s="217"/>
      <c r="H17" s="257"/>
      <c r="I17" s="215"/>
      <c r="J17" s="216"/>
      <c r="K17" s="216"/>
      <c r="L17" s="216"/>
      <c r="M17" s="217"/>
      <c r="O17" s="250"/>
      <c r="P17" s="251"/>
      <c r="Q17" s="252"/>
      <c r="R17" s="253"/>
      <c r="S17" s="74">
        <f>E8</f>
        <v>0</v>
      </c>
      <c r="T17" s="77" t="s">
        <v>10</v>
      </c>
      <c r="U17" s="76">
        <f>G8</f>
        <v>0</v>
      </c>
      <c r="V17" s="74">
        <f>E12</f>
        <v>0</v>
      </c>
      <c r="W17" s="77" t="s">
        <v>10</v>
      </c>
      <c r="X17" s="76">
        <f>G12</f>
        <v>0</v>
      </c>
      <c r="Y17" s="247"/>
      <c r="Z17" s="248"/>
      <c r="AA17" s="249"/>
      <c r="AB17" s="172"/>
      <c r="AC17" s="185"/>
      <c r="AD17" s="185"/>
      <c r="AE17" s="185"/>
      <c r="AF17" s="214"/>
      <c r="AG17" s="190"/>
    </row>
    <row r="18" spans="2:33" ht="20.25" customHeight="1">
      <c r="B18" s="236">
        <v>7</v>
      </c>
      <c r="C18" s="237">
        <v>0.5625</v>
      </c>
      <c r="D18" s="254" t="s">
        <v>101</v>
      </c>
      <c r="E18" s="59"/>
      <c r="F18" s="69" t="s">
        <v>119</v>
      </c>
      <c r="G18" s="60"/>
      <c r="H18" s="256" t="s">
        <v>105</v>
      </c>
      <c r="I18" s="254" t="s">
        <v>99</v>
      </c>
      <c r="J18" s="59"/>
      <c r="K18" s="69" t="s">
        <v>119</v>
      </c>
      <c r="L18" s="60"/>
      <c r="M18" s="256" t="s">
        <v>106</v>
      </c>
      <c r="O18" s="250" t="s">
        <v>107</v>
      </c>
      <c r="P18" s="204"/>
      <c r="Q18" s="205"/>
      <c r="R18" s="206"/>
      <c r="S18" s="251"/>
      <c r="T18" s="252"/>
      <c r="U18" s="253"/>
      <c r="V18" s="225"/>
      <c r="W18" s="226"/>
      <c r="X18" s="232"/>
      <c r="Y18" s="204"/>
      <c r="Z18" s="205"/>
      <c r="AA18" s="209"/>
      <c r="AB18" s="171">
        <f>IF(ISBLANK(E8),"",COUNTIF(P18:Y18,"○")*3+COUNTIF(P18:Y18,"△"))</f>
      </c>
      <c r="AC18" s="185">
        <f>S19+V19</f>
        <v>0</v>
      </c>
      <c r="AD18" s="185">
        <f>U19+X19</f>
        <v>0</v>
      </c>
      <c r="AE18" s="185">
        <f>AC18-AD18</f>
        <v>0</v>
      </c>
      <c r="AF18" s="213" t="e">
        <f>AB18*1000+AE18*10+AC18</f>
        <v>#VALUE!</v>
      </c>
      <c r="AG18" s="189">
        <f>IF(ISBLANK(E8),"",RANK(AF16:AF23,AF16:AF23))</f>
      </c>
    </row>
    <row r="19" spans="2:33" ht="20.25" customHeight="1">
      <c r="B19" s="236">
        <v>9.41666666666667</v>
      </c>
      <c r="C19" s="238"/>
      <c r="D19" s="255"/>
      <c r="E19" s="215"/>
      <c r="F19" s="216"/>
      <c r="G19" s="217"/>
      <c r="H19" s="257"/>
      <c r="I19" s="255"/>
      <c r="J19" s="215"/>
      <c r="K19" s="216"/>
      <c r="L19" s="217"/>
      <c r="M19" s="257"/>
      <c r="O19" s="250"/>
      <c r="P19" s="74">
        <f>G8</f>
        <v>0</v>
      </c>
      <c r="Q19" s="77" t="s">
        <v>10</v>
      </c>
      <c r="R19" s="76">
        <f>E8</f>
        <v>0</v>
      </c>
      <c r="S19" s="251"/>
      <c r="T19" s="252"/>
      <c r="U19" s="253"/>
      <c r="V19" s="247"/>
      <c r="W19" s="248"/>
      <c r="X19" s="249"/>
      <c r="Y19" s="74">
        <f>J12</f>
        <v>0</v>
      </c>
      <c r="Z19" s="77" t="s">
        <v>96</v>
      </c>
      <c r="AA19" s="76">
        <f>L12</f>
        <v>0</v>
      </c>
      <c r="AB19" s="172"/>
      <c r="AC19" s="185"/>
      <c r="AD19" s="185"/>
      <c r="AE19" s="185"/>
      <c r="AF19" s="214"/>
      <c r="AG19" s="190"/>
    </row>
    <row r="20" spans="2:33" ht="20.25" customHeight="1">
      <c r="B20" s="236">
        <v>8</v>
      </c>
      <c r="C20" s="237">
        <v>0.59375</v>
      </c>
      <c r="D20" s="41" t="s">
        <v>91</v>
      </c>
      <c r="E20" s="92"/>
      <c r="F20" s="93" t="s">
        <v>119</v>
      </c>
      <c r="G20" s="94"/>
      <c r="H20" s="41" t="s">
        <v>108</v>
      </c>
      <c r="I20" s="239" t="s">
        <v>86</v>
      </c>
      <c r="J20" s="240"/>
      <c r="K20" s="240"/>
      <c r="L20" s="240"/>
      <c r="M20" s="241"/>
      <c r="O20" s="242" t="s">
        <v>109</v>
      </c>
      <c r="P20" s="244"/>
      <c r="Q20" s="245"/>
      <c r="R20" s="246"/>
      <c r="S20" s="225"/>
      <c r="T20" s="226"/>
      <c r="U20" s="232"/>
      <c r="V20" s="218"/>
      <c r="W20" s="220"/>
      <c r="X20" s="234"/>
      <c r="Y20" s="204"/>
      <c r="Z20" s="205"/>
      <c r="AA20" s="209"/>
      <c r="AB20" s="171">
        <f>IF(ISBLANK(E8),"",COUNTIF(P20:Y20,"○")*3+COUNTIF(P20:Y20,"△"))</f>
      </c>
      <c r="AC20" s="185">
        <f>S21+V21</f>
        <v>0</v>
      </c>
      <c r="AD20" s="185">
        <f>U21+X21</f>
        <v>0</v>
      </c>
      <c r="AE20" s="185">
        <f>AC20-AD20</f>
        <v>0</v>
      </c>
      <c r="AF20" s="213" t="e">
        <f>AB20*1000+AE20*10+AC20</f>
        <v>#VALUE!</v>
      </c>
      <c r="AG20" s="189">
        <f>IF(ISBLANK(E8),"",RANK(AF16:AF23,AF16:AF23))</f>
      </c>
    </row>
    <row r="21" spans="2:33" ht="20.25" customHeight="1">
      <c r="B21" s="236">
        <v>10.9166666666667</v>
      </c>
      <c r="C21" s="238"/>
      <c r="D21" s="222" t="s">
        <v>110</v>
      </c>
      <c r="E21" s="216"/>
      <c r="F21" s="216"/>
      <c r="G21" s="216"/>
      <c r="H21" s="217"/>
      <c r="I21" s="215"/>
      <c r="J21" s="216"/>
      <c r="K21" s="216"/>
      <c r="L21" s="216"/>
      <c r="M21" s="217"/>
      <c r="O21" s="243"/>
      <c r="P21" s="74">
        <f>G12</f>
        <v>0</v>
      </c>
      <c r="Q21" s="77" t="s">
        <v>10</v>
      </c>
      <c r="R21" s="76">
        <f>E12</f>
        <v>0</v>
      </c>
      <c r="S21" s="247"/>
      <c r="T21" s="248"/>
      <c r="U21" s="249"/>
      <c r="V21" s="219"/>
      <c r="W21" s="221"/>
      <c r="X21" s="235"/>
      <c r="Y21" s="74">
        <f>J8</f>
        <v>0</v>
      </c>
      <c r="Z21" s="77" t="s">
        <v>96</v>
      </c>
      <c r="AA21" s="76">
        <f>L8</f>
        <v>0</v>
      </c>
      <c r="AB21" s="172"/>
      <c r="AC21" s="185"/>
      <c r="AD21" s="185"/>
      <c r="AE21" s="185"/>
      <c r="AF21" s="214"/>
      <c r="AG21" s="190"/>
    </row>
    <row r="22" spans="2:33" s="46" customFormat="1" ht="20.25" customHeight="1">
      <c r="B22" s="44"/>
      <c r="C22" s="42"/>
      <c r="D22" s="45"/>
      <c r="E22" s="42"/>
      <c r="F22" s="42"/>
      <c r="G22" s="42"/>
      <c r="H22" s="42"/>
      <c r="I22" s="42"/>
      <c r="J22" s="42"/>
      <c r="K22" s="42"/>
      <c r="L22" s="42"/>
      <c r="M22" s="42"/>
      <c r="N22" s="31"/>
      <c r="O22" s="223" t="s">
        <v>111</v>
      </c>
      <c r="P22" s="225"/>
      <c r="Q22" s="226"/>
      <c r="R22" s="227"/>
      <c r="S22" s="231"/>
      <c r="T22" s="205"/>
      <c r="U22" s="206"/>
      <c r="V22" s="204"/>
      <c r="W22" s="205"/>
      <c r="X22" s="206"/>
      <c r="Y22" s="225"/>
      <c r="Z22" s="226"/>
      <c r="AA22" s="232"/>
      <c r="AB22" s="171">
        <f>IF(ISBLANK(E8),"",COUNTIF(P22:Y22,"○")*3+COUNTIF(P22:Y22,"△"))</f>
      </c>
      <c r="AC22" s="185">
        <f>S23+V23</f>
        <v>0</v>
      </c>
      <c r="AD22" s="185">
        <f>U23+X23</f>
        <v>0</v>
      </c>
      <c r="AE22" s="185">
        <f>AC22-AD22</f>
        <v>0</v>
      </c>
      <c r="AF22" s="213" t="e">
        <f>AB22*1000+AE22*10+AC22</f>
        <v>#VALUE!</v>
      </c>
      <c r="AG22" s="189">
        <f>IF(ISBLANK(E8),"",RANK(AF16:AF23,AF16:AF23))</f>
      </c>
    </row>
    <row r="23" spans="2:33" s="46" customFormat="1" ht="20.25" customHeight="1">
      <c r="B23" s="44"/>
      <c r="C23" s="42"/>
      <c r="D23" s="45"/>
      <c r="E23" s="42"/>
      <c r="F23" s="42"/>
      <c r="G23" s="42"/>
      <c r="H23" s="42"/>
      <c r="I23" s="42"/>
      <c r="J23" s="42"/>
      <c r="K23" s="42"/>
      <c r="L23" s="42"/>
      <c r="M23" s="42"/>
      <c r="O23" s="224"/>
      <c r="P23" s="228"/>
      <c r="Q23" s="229"/>
      <c r="R23" s="230"/>
      <c r="S23" s="77">
        <f>L12</f>
        <v>0</v>
      </c>
      <c r="T23" s="77" t="s">
        <v>10</v>
      </c>
      <c r="U23" s="84">
        <f>J12</f>
        <v>0</v>
      </c>
      <c r="V23" s="85">
        <f>L8</f>
        <v>0</v>
      </c>
      <c r="W23" s="77" t="s">
        <v>10</v>
      </c>
      <c r="X23" s="84">
        <f>J8</f>
        <v>0</v>
      </c>
      <c r="Y23" s="228"/>
      <c r="Z23" s="229"/>
      <c r="AA23" s="233"/>
      <c r="AB23" s="172"/>
      <c r="AC23" s="185"/>
      <c r="AD23" s="185"/>
      <c r="AE23" s="185"/>
      <c r="AF23" s="214"/>
      <c r="AG23" s="190"/>
    </row>
    <row r="24" spans="2:33" s="52" customFormat="1" ht="27.75" customHeight="1">
      <c r="B24" s="44"/>
      <c r="C24" s="30" t="s">
        <v>72</v>
      </c>
      <c r="D24" s="273"/>
      <c r="E24" s="274"/>
      <c r="F24" s="274"/>
      <c r="G24" s="274"/>
      <c r="H24" s="274"/>
      <c r="I24" s="274"/>
      <c r="J24" s="274"/>
      <c r="K24" s="274"/>
      <c r="L24" s="275"/>
      <c r="M24" s="42"/>
      <c r="N24" s="47"/>
      <c r="O24" s="48" t="s">
        <v>112</v>
      </c>
      <c r="P24" s="49"/>
      <c r="Q24" s="49"/>
      <c r="R24" s="49"/>
      <c r="S24" s="49"/>
      <c r="T24" s="49"/>
      <c r="U24" s="49"/>
      <c r="V24" s="49"/>
      <c r="W24" s="49"/>
      <c r="X24" s="50"/>
      <c r="Y24" s="50"/>
      <c r="Z24" s="50"/>
      <c r="AA24" s="50"/>
      <c r="AB24" s="50"/>
      <c r="AC24" s="51"/>
      <c r="AD24" s="49"/>
      <c r="AE24" s="49"/>
      <c r="AF24" s="49"/>
      <c r="AG24" s="47"/>
    </row>
    <row r="25" spans="2:33" s="52" customFormat="1" ht="27.75" customHeight="1">
      <c r="B25" s="53"/>
      <c r="C25" s="57" t="s">
        <v>73</v>
      </c>
      <c r="D25" s="273"/>
      <c r="E25" s="274"/>
      <c r="F25" s="274"/>
      <c r="G25" s="274"/>
      <c r="H25" s="274"/>
      <c r="I25" s="274"/>
      <c r="J25" s="274"/>
      <c r="K25" s="274"/>
      <c r="L25" s="275"/>
      <c r="M25" s="42"/>
      <c r="N25" s="49"/>
      <c r="O25" s="86"/>
      <c r="P25" s="87"/>
      <c r="Q25" s="87"/>
      <c r="R25" s="87"/>
      <c r="S25" s="87"/>
      <c r="T25" s="87"/>
      <c r="U25" s="87"/>
      <c r="V25" s="87"/>
      <c r="W25" s="87"/>
      <c r="X25" s="87"/>
      <c r="Y25" s="50"/>
      <c r="Z25" s="50"/>
      <c r="AA25" s="50"/>
      <c r="AB25" s="50"/>
      <c r="AC25" s="51"/>
      <c r="AD25" s="49"/>
      <c r="AE25" s="49"/>
      <c r="AF25" s="49"/>
      <c r="AG25" s="54"/>
    </row>
    <row r="26" spans="2:35" s="52" customFormat="1" ht="27.75" customHeight="1">
      <c r="B26" s="53"/>
      <c r="C26" s="57" t="s">
        <v>75</v>
      </c>
      <c r="D26" s="273"/>
      <c r="E26" s="274"/>
      <c r="F26" s="274"/>
      <c r="G26" s="274"/>
      <c r="H26" s="274"/>
      <c r="I26" s="274"/>
      <c r="J26" s="274"/>
      <c r="K26" s="274"/>
      <c r="L26" s="275"/>
      <c r="M26" s="42"/>
      <c r="N26" s="49"/>
      <c r="O26" s="86"/>
      <c r="P26" s="87"/>
      <c r="Q26" s="87"/>
      <c r="R26" s="87"/>
      <c r="S26" s="87"/>
      <c r="T26" s="87"/>
      <c r="U26" s="87"/>
      <c r="V26" s="87"/>
      <c r="W26" s="87"/>
      <c r="X26" s="87"/>
      <c r="Y26" s="50"/>
      <c r="Z26" s="50"/>
      <c r="AA26" s="50"/>
      <c r="AB26" s="50"/>
      <c r="AC26" s="51"/>
      <c r="AD26" s="49"/>
      <c r="AE26" s="49"/>
      <c r="AF26" s="49"/>
      <c r="AG26" s="54"/>
      <c r="AH26" s="49"/>
      <c r="AI26" s="49"/>
    </row>
    <row r="27" spans="2:33" s="52" customFormat="1" ht="27.75" customHeight="1">
      <c r="B27" s="53"/>
      <c r="C27" s="57" t="s">
        <v>76</v>
      </c>
      <c r="D27" s="273"/>
      <c r="E27" s="274"/>
      <c r="F27" s="274"/>
      <c r="G27" s="274"/>
      <c r="H27" s="274"/>
      <c r="I27" s="274"/>
      <c r="J27" s="274"/>
      <c r="K27" s="274"/>
      <c r="L27" s="275"/>
      <c r="M27" s="42"/>
      <c r="N27" s="49"/>
      <c r="O27" s="86"/>
      <c r="P27" s="87"/>
      <c r="Q27" s="87"/>
      <c r="R27" s="87"/>
      <c r="S27" s="87"/>
      <c r="T27" s="87"/>
      <c r="U27" s="87"/>
      <c r="V27" s="87"/>
      <c r="W27" s="87"/>
      <c r="X27" s="87"/>
      <c r="Y27" s="50"/>
      <c r="Z27" s="50"/>
      <c r="AA27" s="50"/>
      <c r="AB27" s="50"/>
      <c r="AC27" s="51"/>
      <c r="AD27" s="49"/>
      <c r="AE27" s="49"/>
      <c r="AF27" s="49"/>
      <c r="AG27" s="49"/>
    </row>
    <row r="28" spans="2:33" s="52" customFormat="1" ht="27.75" customHeight="1">
      <c r="B28" s="53"/>
      <c r="C28" s="57" t="s">
        <v>77</v>
      </c>
      <c r="D28" s="273"/>
      <c r="E28" s="274"/>
      <c r="F28" s="274"/>
      <c r="G28" s="274"/>
      <c r="H28" s="274"/>
      <c r="I28" s="274"/>
      <c r="J28" s="274"/>
      <c r="K28" s="274"/>
      <c r="L28" s="275"/>
      <c r="M28" s="42"/>
      <c r="N28" s="49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50"/>
      <c r="Z28" s="50"/>
      <c r="AA28" s="50"/>
      <c r="AB28" s="55"/>
      <c r="AC28" s="49"/>
      <c r="AD28" s="49"/>
      <c r="AE28" s="49"/>
      <c r="AF28" s="49"/>
      <c r="AG28" s="49"/>
    </row>
    <row r="29" spans="3:33" s="52" customFormat="1" ht="27.75" customHeight="1">
      <c r="C29" s="57" t="s">
        <v>78</v>
      </c>
      <c r="D29" s="273"/>
      <c r="E29" s="274"/>
      <c r="F29" s="274"/>
      <c r="G29" s="274"/>
      <c r="H29" s="274"/>
      <c r="I29" s="274"/>
      <c r="J29" s="274"/>
      <c r="K29" s="274"/>
      <c r="L29" s="275"/>
      <c r="M29" s="49"/>
      <c r="N29" s="49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31"/>
      <c r="Z29" s="31"/>
      <c r="AA29" s="31"/>
      <c r="AB29" s="37"/>
      <c r="AC29" s="31"/>
      <c r="AD29" s="31"/>
      <c r="AE29" s="31"/>
      <c r="AF29" s="31"/>
      <c r="AG29" s="49"/>
    </row>
    <row r="30" spans="3:24" ht="27" customHeight="1">
      <c r="C30" s="57" t="s">
        <v>74</v>
      </c>
      <c r="D30" s="273"/>
      <c r="E30" s="274"/>
      <c r="F30" s="274"/>
      <c r="G30" s="274"/>
      <c r="H30" s="274"/>
      <c r="I30" s="274"/>
      <c r="J30" s="274"/>
      <c r="K30" s="274"/>
      <c r="L30" s="275"/>
      <c r="O30" s="86"/>
      <c r="P30" s="87"/>
      <c r="Q30" s="87"/>
      <c r="R30" s="87"/>
      <c r="S30" s="87"/>
      <c r="T30" s="87"/>
      <c r="U30" s="87"/>
      <c r="V30" s="87"/>
      <c r="W30" s="87"/>
      <c r="X30" s="87"/>
    </row>
    <row r="31" spans="15:24" ht="11.25" customHeight="1">
      <c r="O31" s="86"/>
      <c r="P31" s="87"/>
      <c r="Q31" s="87"/>
      <c r="R31" s="87"/>
      <c r="S31" s="87"/>
      <c r="T31" s="87"/>
      <c r="U31" s="87"/>
      <c r="V31" s="87"/>
      <c r="W31" s="87"/>
      <c r="X31" s="87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</sheetData>
  <sheetProtection/>
  <mergeCells count="163">
    <mergeCell ref="A1:AH1"/>
    <mergeCell ref="D25:L25"/>
    <mergeCell ref="D26:L26"/>
    <mergeCell ref="D27:L27"/>
    <mergeCell ref="D28:L28"/>
    <mergeCell ref="D29:L29"/>
    <mergeCell ref="D5:H5"/>
    <mergeCell ref="I5:M5"/>
    <mergeCell ref="O5:R5"/>
    <mergeCell ref="X5:AF5"/>
    <mergeCell ref="D30:L30"/>
    <mergeCell ref="AG16:AG17"/>
    <mergeCell ref="AG18:AG19"/>
    <mergeCell ref="AG20:AG21"/>
    <mergeCell ref="AG22:AG23"/>
    <mergeCell ref="B2:AG2"/>
    <mergeCell ref="D24:L24"/>
    <mergeCell ref="AG7:AG8"/>
    <mergeCell ref="AG9:AG10"/>
    <mergeCell ref="AG11:AG12"/>
    <mergeCell ref="B6:B7"/>
    <mergeCell ref="C6:C7"/>
    <mergeCell ref="D6:D7"/>
    <mergeCell ref="H6:H7"/>
    <mergeCell ref="I6:M7"/>
    <mergeCell ref="P6:R6"/>
    <mergeCell ref="S6:U6"/>
    <mergeCell ref="V6:X6"/>
    <mergeCell ref="Y6:AA6"/>
    <mergeCell ref="E7:G7"/>
    <mergeCell ref="O7:O8"/>
    <mergeCell ref="P7:P8"/>
    <mergeCell ref="Q7:Q8"/>
    <mergeCell ref="R7:R8"/>
    <mergeCell ref="S7:U7"/>
    <mergeCell ref="V7:X7"/>
    <mergeCell ref="Y7:AA8"/>
    <mergeCell ref="AB7:AB8"/>
    <mergeCell ref="AC7:AC8"/>
    <mergeCell ref="AD7:AD8"/>
    <mergeCell ref="AE7:AE8"/>
    <mergeCell ref="AF7:AF8"/>
    <mergeCell ref="B8:B9"/>
    <mergeCell ref="C8:C9"/>
    <mergeCell ref="D8:D9"/>
    <mergeCell ref="H8:H9"/>
    <mergeCell ref="I8:I9"/>
    <mergeCell ref="M8:M9"/>
    <mergeCell ref="E9:G9"/>
    <mergeCell ref="O9:O10"/>
    <mergeCell ref="P9:R9"/>
    <mergeCell ref="S9:S10"/>
    <mergeCell ref="T9:T10"/>
    <mergeCell ref="U9:U10"/>
    <mergeCell ref="V9:X9"/>
    <mergeCell ref="Y9:AA10"/>
    <mergeCell ref="AB9:AB10"/>
    <mergeCell ref="AC9:AC10"/>
    <mergeCell ref="AD9:AD10"/>
    <mergeCell ref="AE9:AE10"/>
    <mergeCell ref="AF9:AF10"/>
    <mergeCell ref="B10:B11"/>
    <mergeCell ref="C10:C11"/>
    <mergeCell ref="D10:D11"/>
    <mergeCell ref="H10:H11"/>
    <mergeCell ref="I10:M11"/>
    <mergeCell ref="E11:G11"/>
    <mergeCell ref="O11:O12"/>
    <mergeCell ref="P11:R11"/>
    <mergeCell ref="S11:U11"/>
    <mergeCell ref="V11:V12"/>
    <mergeCell ref="W11:W12"/>
    <mergeCell ref="X11:X12"/>
    <mergeCell ref="AB11:AB12"/>
    <mergeCell ref="AC11:AC12"/>
    <mergeCell ref="AD11:AD12"/>
    <mergeCell ref="AE11:AE12"/>
    <mergeCell ref="AF11:AF12"/>
    <mergeCell ref="B12:B13"/>
    <mergeCell ref="C12:C13"/>
    <mergeCell ref="D12:D13"/>
    <mergeCell ref="H12:H13"/>
    <mergeCell ref="I12:I13"/>
    <mergeCell ref="M12:M13"/>
    <mergeCell ref="E13:G13"/>
    <mergeCell ref="B14:B15"/>
    <mergeCell ref="C14:C15"/>
    <mergeCell ref="D14:D15"/>
    <mergeCell ref="H14:H15"/>
    <mergeCell ref="I14:M15"/>
    <mergeCell ref="O14:R14"/>
    <mergeCell ref="X14:AF14"/>
    <mergeCell ref="E15:G15"/>
    <mergeCell ref="P15:R15"/>
    <mergeCell ref="S15:U15"/>
    <mergeCell ref="V15:X15"/>
    <mergeCell ref="Y15:AA15"/>
    <mergeCell ref="V16:X16"/>
    <mergeCell ref="Y16:AA17"/>
    <mergeCell ref="B16:B17"/>
    <mergeCell ref="C16:C17"/>
    <mergeCell ref="D16:D17"/>
    <mergeCell ref="H16:H17"/>
    <mergeCell ref="I16:M17"/>
    <mergeCell ref="O16:O17"/>
    <mergeCell ref="AB16:AB17"/>
    <mergeCell ref="AC16:AC17"/>
    <mergeCell ref="AD16:AD17"/>
    <mergeCell ref="AE16:AE17"/>
    <mergeCell ref="AF16:AF17"/>
    <mergeCell ref="E17:G17"/>
    <mergeCell ref="P16:P17"/>
    <mergeCell ref="Q16:Q17"/>
    <mergeCell ref="R16:R17"/>
    <mergeCell ref="S16:U16"/>
    <mergeCell ref="B18:B19"/>
    <mergeCell ref="C18:C19"/>
    <mergeCell ref="D18:D19"/>
    <mergeCell ref="H18:H19"/>
    <mergeCell ref="I18:I19"/>
    <mergeCell ref="M18:M19"/>
    <mergeCell ref="E19:G19"/>
    <mergeCell ref="O18:O19"/>
    <mergeCell ref="P18:R18"/>
    <mergeCell ref="S18:S19"/>
    <mergeCell ref="T18:T19"/>
    <mergeCell ref="U18:U19"/>
    <mergeCell ref="V18:X19"/>
    <mergeCell ref="Y18:AA18"/>
    <mergeCell ref="AB18:AB19"/>
    <mergeCell ref="AC18:AC19"/>
    <mergeCell ref="AD18:AD19"/>
    <mergeCell ref="AE18:AE19"/>
    <mergeCell ref="AF18:AF19"/>
    <mergeCell ref="Y20:AA20"/>
    <mergeCell ref="AB20:AB21"/>
    <mergeCell ref="AC20:AC21"/>
    <mergeCell ref="B20:B21"/>
    <mergeCell ref="C20:C21"/>
    <mergeCell ref="I20:M21"/>
    <mergeCell ref="O20:O21"/>
    <mergeCell ref="P20:R20"/>
    <mergeCell ref="S20:U21"/>
    <mergeCell ref="AE20:AE21"/>
    <mergeCell ref="AF20:AF21"/>
    <mergeCell ref="D21:H21"/>
    <mergeCell ref="O22:O23"/>
    <mergeCell ref="P22:R23"/>
    <mergeCell ref="S22:U22"/>
    <mergeCell ref="V22:X22"/>
    <mergeCell ref="Y22:AA23"/>
    <mergeCell ref="AB22:AB23"/>
    <mergeCell ref="X20:X21"/>
    <mergeCell ref="AC22:AC23"/>
    <mergeCell ref="AD22:AD23"/>
    <mergeCell ref="AE22:AE23"/>
    <mergeCell ref="AF22:AF23"/>
    <mergeCell ref="J9:L9"/>
    <mergeCell ref="J13:L13"/>
    <mergeCell ref="J19:L19"/>
    <mergeCell ref="V20:V21"/>
    <mergeCell ref="W20:W21"/>
    <mergeCell ref="AD20:AD21"/>
  </mergeCells>
  <printOptions horizontalCentered="1" verticalCentered="1"/>
  <pageMargins left="0" right="0" top="0" bottom="0" header="0" footer="0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139"/>
  <sheetViews>
    <sheetView view="pageBreakPreview" zoomScale="85" zoomScaleSheetLayoutView="85" zoomScalePageLayoutView="0" workbookViewId="0" topLeftCell="A1">
      <selection activeCell="U3" sqref="U3:BL4"/>
    </sheetView>
  </sheetViews>
  <sheetFormatPr defaultColWidth="1.57421875" defaultRowHeight="9.75" customHeight="1"/>
  <cols>
    <col min="1" max="86" width="1.8515625" style="1" customWidth="1"/>
    <col min="87" max="16384" width="1.57421875" style="1" customWidth="1"/>
  </cols>
  <sheetData>
    <row r="2" ht="9.75" customHeight="1" thickBot="1"/>
    <row r="3" spans="21:82" ht="9.75" customHeight="1">
      <c r="U3" s="335" t="s">
        <v>137</v>
      </c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7"/>
      <c r="BO3" s="210" t="s">
        <v>138</v>
      </c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</row>
    <row r="4" spans="21:82" ht="9.75" customHeight="1" thickBot="1">
      <c r="U4" s="338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4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</row>
    <row r="5" spans="21:64" ht="9.75" customHeight="1"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21:64" ht="9.75" customHeight="1"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8:69" ht="18.75" customHeight="1">
      <c r="H7" s="341" t="s">
        <v>139</v>
      </c>
      <c r="I7" s="341"/>
      <c r="J7" s="341"/>
      <c r="K7" s="341"/>
      <c r="L7" s="341"/>
      <c r="M7" s="97" t="s">
        <v>140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9"/>
      <c r="BF7" s="99"/>
      <c r="BG7" s="99"/>
      <c r="BH7" s="99"/>
      <c r="BI7" s="99"/>
      <c r="BJ7" s="99"/>
      <c r="BK7" s="99"/>
      <c r="BL7" s="99"/>
      <c r="BM7" s="100"/>
      <c r="BN7" s="100"/>
      <c r="BO7" s="100"/>
      <c r="BP7" s="100"/>
      <c r="BQ7" s="100"/>
    </row>
    <row r="8" spans="8:69" ht="18.75" customHeight="1">
      <c r="H8" s="342" t="s">
        <v>141</v>
      </c>
      <c r="I8" s="342"/>
      <c r="J8" s="342"/>
      <c r="K8" s="342"/>
      <c r="L8" s="342"/>
      <c r="M8" s="97" t="s">
        <v>142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 t="s">
        <v>143</v>
      </c>
      <c r="BB8" s="98"/>
      <c r="BC8" s="98"/>
      <c r="BD8" s="98"/>
      <c r="BE8" s="99"/>
      <c r="BF8" s="99"/>
      <c r="BG8" s="99"/>
      <c r="BH8" s="99"/>
      <c r="BI8" s="99"/>
      <c r="BJ8" s="101" t="s">
        <v>144</v>
      </c>
      <c r="BK8" s="99"/>
      <c r="BL8" s="99"/>
      <c r="BM8" s="100"/>
      <c r="BN8" s="100"/>
      <c r="BO8" s="100"/>
      <c r="BP8" s="100"/>
      <c r="BQ8" s="100"/>
    </row>
    <row r="9" spans="8:77" ht="18.75" customHeight="1">
      <c r="H9" s="102"/>
      <c r="I9" s="102"/>
      <c r="J9" s="102"/>
      <c r="K9" s="102"/>
      <c r="L9" s="102"/>
      <c r="M9" s="102"/>
      <c r="N9" s="102"/>
      <c r="O9" s="103" t="s">
        <v>145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</row>
    <row r="10" spans="8:77" ht="18.75" customHeight="1">
      <c r="H10" s="103"/>
      <c r="I10" s="103"/>
      <c r="J10" s="103"/>
      <c r="K10" s="103"/>
      <c r="L10" s="103"/>
      <c r="M10" s="103"/>
      <c r="N10" s="103"/>
      <c r="O10" s="103" t="s">
        <v>146</v>
      </c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</row>
    <row r="11" spans="8:67" ht="9.75" customHeight="1"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5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3" spans="1:86" ht="9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6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</row>
    <row r="14" spans="1:86" ht="9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</row>
    <row r="15" spans="1:86" ht="9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</row>
    <row r="16" spans="43:44" ht="9.75" customHeight="1" thickBot="1">
      <c r="AQ16" s="107"/>
      <c r="AR16" s="108"/>
    </row>
    <row r="17" spans="13:81" ht="9.75" customHeight="1">
      <c r="M17" s="343" t="s">
        <v>147</v>
      </c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5"/>
      <c r="AH17" s="109"/>
      <c r="AI17" s="109"/>
      <c r="AJ17" s="109"/>
      <c r="AK17" s="109"/>
      <c r="AL17" s="109"/>
      <c r="AQ17" s="107"/>
      <c r="AR17" s="108"/>
      <c r="BD17" s="305" t="s">
        <v>148</v>
      </c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49"/>
      <c r="BY17" s="110"/>
      <c r="BZ17" s="110"/>
      <c r="CA17" s="110"/>
      <c r="CB17" s="110"/>
      <c r="CC17" s="110"/>
    </row>
    <row r="18" spans="13:81" ht="9.75" customHeight="1" thickBot="1">
      <c r="M18" s="346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8"/>
      <c r="AH18" s="109"/>
      <c r="AI18" s="109"/>
      <c r="AJ18" s="109"/>
      <c r="AK18" s="109"/>
      <c r="AL18" s="109"/>
      <c r="AQ18" s="107"/>
      <c r="AR18" s="108"/>
      <c r="BD18" s="350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2"/>
      <c r="BY18" s="110"/>
      <c r="BZ18" s="110"/>
      <c r="CA18" s="110"/>
      <c r="CB18" s="110"/>
      <c r="CC18" s="110"/>
    </row>
    <row r="19" spans="13:81" ht="9.75" customHeight="1"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H19" s="112"/>
      <c r="AI19" s="112"/>
      <c r="AJ19" s="112"/>
      <c r="AK19" s="112"/>
      <c r="AL19" s="112"/>
      <c r="AQ19" s="107"/>
      <c r="AR19" s="108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Y19" s="112"/>
      <c r="BZ19" s="112"/>
      <c r="CA19" s="112"/>
      <c r="CB19" s="112"/>
      <c r="CC19" s="112"/>
    </row>
    <row r="20" spans="3:44" ht="9.75" customHeight="1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07"/>
      <c r="AR20" s="108"/>
    </row>
    <row r="21" spans="3:44" ht="9.7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07"/>
      <c r="AR21" s="108"/>
    </row>
    <row r="22" spans="12:44" ht="9.75" customHeight="1" thickBot="1">
      <c r="L22" s="107"/>
      <c r="M22" s="107"/>
      <c r="N22" s="107"/>
      <c r="O22" s="107"/>
      <c r="P22" s="107"/>
      <c r="Q22" s="107"/>
      <c r="R22" s="61"/>
      <c r="S22" s="61"/>
      <c r="T22" s="61"/>
      <c r="U22" s="61"/>
      <c r="V22" s="61"/>
      <c r="W22" s="61"/>
      <c r="X22" s="61"/>
      <c r="Y22" s="107"/>
      <c r="Z22" s="107"/>
      <c r="AA22" s="107"/>
      <c r="AB22" s="107"/>
      <c r="AC22" s="114"/>
      <c r="AD22" s="114"/>
      <c r="AQ22" s="107"/>
      <c r="AR22" s="108"/>
    </row>
    <row r="23" spans="3:73" ht="9.75" customHeight="1">
      <c r="C23" s="329" t="s">
        <v>149</v>
      </c>
      <c r="D23" s="330"/>
      <c r="L23" s="107"/>
      <c r="M23" s="107"/>
      <c r="N23" s="107"/>
      <c r="O23" s="107"/>
      <c r="P23" s="107"/>
      <c r="Q23" s="107"/>
      <c r="R23" s="284" t="s">
        <v>150</v>
      </c>
      <c r="S23" s="321"/>
      <c r="T23" s="321"/>
      <c r="U23" s="321"/>
      <c r="V23" s="321"/>
      <c r="W23" s="321"/>
      <c r="X23" s="322"/>
      <c r="Y23" s="107"/>
      <c r="Z23" s="107"/>
      <c r="AA23" s="107"/>
      <c r="AB23" s="107"/>
      <c r="AC23" s="114"/>
      <c r="AD23" s="114"/>
      <c r="AQ23" s="107"/>
      <c r="AR23" s="108"/>
      <c r="AT23" s="329" t="s">
        <v>149</v>
      </c>
      <c r="AU23" s="330"/>
      <c r="BB23" s="107"/>
      <c r="BC23" s="107"/>
      <c r="BD23" s="107"/>
      <c r="BE23" s="107"/>
      <c r="BF23" s="107"/>
      <c r="BG23" s="107"/>
      <c r="BH23" s="107"/>
      <c r="BI23" s="284" t="s">
        <v>151</v>
      </c>
      <c r="BJ23" s="321"/>
      <c r="BK23" s="321"/>
      <c r="BL23" s="321"/>
      <c r="BM23" s="321"/>
      <c r="BN23" s="321"/>
      <c r="BO23" s="322"/>
      <c r="BP23" s="107"/>
      <c r="BQ23" s="107"/>
      <c r="BR23" s="107"/>
      <c r="BS23" s="107"/>
      <c r="BT23" s="114"/>
      <c r="BU23" s="114"/>
    </row>
    <row r="24" spans="3:73" ht="9.75" customHeight="1">
      <c r="C24" s="331"/>
      <c r="D24" s="332"/>
      <c r="L24" s="107"/>
      <c r="M24" s="107"/>
      <c r="N24" s="107"/>
      <c r="O24" s="107"/>
      <c r="P24" s="107"/>
      <c r="Q24" s="107"/>
      <c r="R24" s="323"/>
      <c r="S24" s="324"/>
      <c r="T24" s="324"/>
      <c r="U24" s="324"/>
      <c r="V24" s="324"/>
      <c r="W24" s="324"/>
      <c r="X24" s="325"/>
      <c r="Y24" s="115"/>
      <c r="Z24" s="115"/>
      <c r="AA24" s="116"/>
      <c r="AB24" s="117"/>
      <c r="AC24" s="118"/>
      <c r="AD24" s="119"/>
      <c r="AQ24" s="107"/>
      <c r="AR24" s="108"/>
      <c r="AT24" s="331"/>
      <c r="AU24" s="332"/>
      <c r="BB24" s="107"/>
      <c r="BC24" s="107"/>
      <c r="BD24" s="107"/>
      <c r="BE24" s="107"/>
      <c r="BF24" s="107"/>
      <c r="BG24" s="107"/>
      <c r="BH24" s="107"/>
      <c r="BI24" s="323"/>
      <c r="BJ24" s="324"/>
      <c r="BK24" s="324"/>
      <c r="BL24" s="324"/>
      <c r="BM24" s="324"/>
      <c r="BN24" s="324"/>
      <c r="BO24" s="325"/>
      <c r="BP24" s="115"/>
      <c r="BQ24" s="115"/>
      <c r="BR24" s="116"/>
      <c r="BS24" s="117"/>
      <c r="BT24" s="118"/>
      <c r="BU24" s="119"/>
    </row>
    <row r="25" spans="3:73" ht="9.75" customHeight="1">
      <c r="C25" s="331"/>
      <c r="D25" s="332"/>
      <c r="L25" s="107"/>
      <c r="M25" s="107"/>
      <c r="N25" s="107"/>
      <c r="O25" s="107"/>
      <c r="P25" s="107"/>
      <c r="Q25" s="107"/>
      <c r="R25" s="61"/>
      <c r="S25" s="61"/>
      <c r="T25" s="61"/>
      <c r="U25" s="61"/>
      <c r="V25" s="61"/>
      <c r="W25" s="61"/>
      <c r="X25" s="61"/>
      <c r="Y25" s="114"/>
      <c r="Z25" s="114"/>
      <c r="AA25" s="296" t="s">
        <v>152</v>
      </c>
      <c r="AB25" s="297"/>
      <c r="AC25" s="120"/>
      <c r="AD25" s="121"/>
      <c r="AQ25" s="107"/>
      <c r="AR25" s="108"/>
      <c r="AT25" s="331"/>
      <c r="AU25" s="332"/>
      <c r="BB25" s="107"/>
      <c r="BC25" s="107"/>
      <c r="BD25" s="107"/>
      <c r="BE25" s="107"/>
      <c r="BF25" s="107"/>
      <c r="BG25" s="107"/>
      <c r="BH25" s="107"/>
      <c r="BI25" s="61"/>
      <c r="BJ25" s="61"/>
      <c r="BK25" s="61"/>
      <c r="BL25" s="61"/>
      <c r="BM25" s="61"/>
      <c r="BN25" s="61"/>
      <c r="BO25" s="61"/>
      <c r="BP25" s="114"/>
      <c r="BQ25" s="114"/>
      <c r="BR25" s="296" t="s">
        <v>152</v>
      </c>
      <c r="BS25" s="297"/>
      <c r="BT25" s="120"/>
      <c r="BU25" s="121"/>
    </row>
    <row r="26" spans="3:75" ht="9.75" customHeight="1">
      <c r="C26" s="331"/>
      <c r="D26" s="332"/>
      <c r="L26" s="122"/>
      <c r="M26" s="123"/>
      <c r="N26" s="115"/>
      <c r="O26" s="115"/>
      <c r="P26" s="115"/>
      <c r="Q26" s="115"/>
      <c r="R26" s="61"/>
      <c r="S26" s="61"/>
      <c r="T26" s="61"/>
      <c r="U26" s="61"/>
      <c r="V26" s="61"/>
      <c r="W26" s="61"/>
      <c r="X26" s="61"/>
      <c r="Y26" s="114"/>
      <c r="Z26" s="114"/>
      <c r="AA26" s="296"/>
      <c r="AB26" s="297"/>
      <c r="AC26" s="124"/>
      <c r="AD26" s="125"/>
      <c r="AE26" s="115"/>
      <c r="AF26" s="126"/>
      <c r="AQ26" s="107"/>
      <c r="AR26" s="108"/>
      <c r="AT26" s="331"/>
      <c r="AU26" s="332"/>
      <c r="BB26" s="16"/>
      <c r="BC26" s="122"/>
      <c r="BD26" s="123"/>
      <c r="BE26" s="115"/>
      <c r="BF26" s="115"/>
      <c r="BG26" s="115"/>
      <c r="BH26" s="115"/>
      <c r="BI26" s="61"/>
      <c r="BJ26" s="61"/>
      <c r="BK26" s="61"/>
      <c r="BL26" s="61"/>
      <c r="BM26" s="61"/>
      <c r="BN26" s="61"/>
      <c r="BO26" s="61"/>
      <c r="BP26" s="114"/>
      <c r="BQ26" s="114"/>
      <c r="BR26" s="296"/>
      <c r="BS26" s="297"/>
      <c r="BT26" s="124"/>
      <c r="BU26" s="125"/>
      <c r="BV26" s="115"/>
      <c r="BW26" s="126"/>
    </row>
    <row r="27" spans="3:75" ht="9.75" customHeight="1">
      <c r="C27" s="331"/>
      <c r="D27" s="332"/>
      <c r="L27" s="122"/>
      <c r="M27" s="127"/>
      <c r="N27" s="107"/>
      <c r="O27" s="107"/>
      <c r="P27" s="107"/>
      <c r="Q27" s="107"/>
      <c r="R27" s="284" t="s">
        <v>153</v>
      </c>
      <c r="S27" s="321"/>
      <c r="T27" s="321"/>
      <c r="U27" s="321"/>
      <c r="V27" s="321"/>
      <c r="W27" s="321"/>
      <c r="X27" s="322"/>
      <c r="Y27" s="128"/>
      <c r="Z27" s="128"/>
      <c r="AA27" s="129"/>
      <c r="AB27" s="130"/>
      <c r="AC27" s="131"/>
      <c r="AD27" s="132"/>
      <c r="AE27" s="107"/>
      <c r="AF27" s="133"/>
      <c r="AQ27" s="107"/>
      <c r="AR27" s="108"/>
      <c r="AT27" s="331"/>
      <c r="AU27" s="332"/>
      <c r="BB27" s="16"/>
      <c r="BC27" s="122"/>
      <c r="BD27" s="127"/>
      <c r="BE27" s="107"/>
      <c r="BF27" s="107"/>
      <c r="BG27" s="107"/>
      <c r="BH27" s="107"/>
      <c r="BI27" s="284" t="s">
        <v>154</v>
      </c>
      <c r="BJ27" s="321"/>
      <c r="BK27" s="321"/>
      <c r="BL27" s="321"/>
      <c r="BM27" s="321"/>
      <c r="BN27" s="321"/>
      <c r="BO27" s="322"/>
      <c r="BP27" s="128"/>
      <c r="BQ27" s="128"/>
      <c r="BR27" s="129"/>
      <c r="BS27" s="130"/>
      <c r="BT27" s="131"/>
      <c r="BU27" s="132"/>
      <c r="BV27" s="107"/>
      <c r="BW27" s="133"/>
    </row>
    <row r="28" spans="3:75" ht="9.75" customHeight="1">
      <c r="C28" s="331"/>
      <c r="D28" s="332"/>
      <c r="L28" s="107"/>
      <c r="M28" s="134"/>
      <c r="N28" s="135"/>
      <c r="O28" s="107"/>
      <c r="P28" s="107"/>
      <c r="Q28" s="107"/>
      <c r="R28" s="323"/>
      <c r="S28" s="324"/>
      <c r="T28" s="324"/>
      <c r="U28" s="324"/>
      <c r="V28" s="324"/>
      <c r="W28" s="324"/>
      <c r="X28" s="325"/>
      <c r="AE28" s="107"/>
      <c r="AF28" s="133"/>
      <c r="AQ28" s="107"/>
      <c r="AR28" s="108"/>
      <c r="AT28" s="331"/>
      <c r="AU28" s="332"/>
      <c r="BB28" s="107"/>
      <c r="BC28" s="107"/>
      <c r="BD28" s="134"/>
      <c r="BE28" s="135"/>
      <c r="BF28" s="107"/>
      <c r="BG28" s="107"/>
      <c r="BH28" s="107"/>
      <c r="BI28" s="323"/>
      <c r="BJ28" s="324"/>
      <c r="BK28" s="324"/>
      <c r="BL28" s="324"/>
      <c r="BM28" s="324"/>
      <c r="BN28" s="324"/>
      <c r="BO28" s="325"/>
      <c r="BV28" s="107"/>
      <c r="BW28" s="133"/>
    </row>
    <row r="29" spans="3:75" ht="9.75" customHeight="1">
      <c r="C29" s="331"/>
      <c r="D29" s="332"/>
      <c r="L29" s="107"/>
      <c r="M29" s="326" t="s">
        <v>155</v>
      </c>
      <c r="N29" s="320"/>
      <c r="O29" s="114"/>
      <c r="P29" s="114"/>
      <c r="Q29" s="107"/>
      <c r="R29" s="132"/>
      <c r="S29" s="132"/>
      <c r="T29" s="132"/>
      <c r="U29" s="132"/>
      <c r="V29" s="132"/>
      <c r="W29" s="132"/>
      <c r="X29" s="132"/>
      <c r="AE29" s="300" t="s">
        <v>156</v>
      </c>
      <c r="AF29" s="301"/>
      <c r="AQ29" s="107"/>
      <c r="AR29" s="108"/>
      <c r="AT29" s="331"/>
      <c r="AU29" s="332"/>
      <c r="BB29" s="107"/>
      <c r="BC29" s="107"/>
      <c r="BD29" s="326" t="s">
        <v>155</v>
      </c>
      <c r="BE29" s="320"/>
      <c r="BF29" s="114"/>
      <c r="BG29" s="114"/>
      <c r="BH29" s="107"/>
      <c r="BI29" s="132"/>
      <c r="BJ29" s="132"/>
      <c r="BK29" s="132"/>
      <c r="BL29" s="132"/>
      <c r="BM29" s="132"/>
      <c r="BN29" s="132"/>
      <c r="BO29" s="132"/>
      <c r="BV29" s="300" t="s">
        <v>156</v>
      </c>
      <c r="BW29" s="301"/>
    </row>
    <row r="30" spans="3:81" ht="9.75" customHeight="1">
      <c r="C30" s="331"/>
      <c r="D30" s="332"/>
      <c r="J30" s="123"/>
      <c r="K30" s="115"/>
      <c r="L30" s="115"/>
      <c r="M30" s="326"/>
      <c r="N30" s="320"/>
      <c r="O30" s="114"/>
      <c r="P30" s="114"/>
      <c r="Q30" s="107"/>
      <c r="R30" s="61"/>
      <c r="S30" s="61"/>
      <c r="T30" s="61"/>
      <c r="U30" s="61"/>
      <c r="V30" s="61"/>
      <c r="W30" s="61"/>
      <c r="X30" s="61"/>
      <c r="AE30" s="300"/>
      <c r="AF30" s="301"/>
      <c r="AG30" s="115"/>
      <c r="AH30" s="115"/>
      <c r="AI30" s="115"/>
      <c r="AJ30" s="115"/>
      <c r="AK30" s="115"/>
      <c r="AL30" s="126"/>
      <c r="AQ30" s="107"/>
      <c r="AR30" s="108"/>
      <c r="AT30" s="331"/>
      <c r="AU30" s="332"/>
      <c r="BA30" s="123"/>
      <c r="BB30" s="115"/>
      <c r="BC30" s="115"/>
      <c r="BD30" s="326"/>
      <c r="BE30" s="320"/>
      <c r="BF30" s="114"/>
      <c r="BG30" s="114"/>
      <c r="BH30" s="107"/>
      <c r="BI30" s="61"/>
      <c r="BJ30" s="61"/>
      <c r="BK30" s="61"/>
      <c r="BL30" s="61"/>
      <c r="BM30" s="61"/>
      <c r="BN30" s="61"/>
      <c r="BO30" s="61"/>
      <c r="BV30" s="300"/>
      <c r="BW30" s="301"/>
      <c r="BX30" s="115"/>
      <c r="BY30" s="115"/>
      <c r="BZ30" s="115"/>
      <c r="CA30" s="115"/>
      <c r="CB30" s="115"/>
      <c r="CC30" s="126"/>
    </row>
    <row r="31" spans="3:81" ht="9.75" customHeight="1">
      <c r="C31" s="331"/>
      <c r="D31" s="332"/>
      <c r="J31" s="127"/>
      <c r="K31" s="107"/>
      <c r="L31" s="107"/>
      <c r="M31" s="134"/>
      <c r="N31" s="135"/>
      <c r="O31" s="107"/>
      <c r="P31" s="107"/>
      <c r="Q31" s="107"/>
      <c r="R31" s="284" t="s">
        <v>157</v>
      </c>
      <c r="S31" s="321"/>
      <c r="T31" s="321"/>
      <c r="U31" s="321"/>
      <c r="V31" s="321"/>
      <c r="W31" s="321"/>
      <c r="X31" s="322"/>
      <c r="AE31" s="107"/>
      <c r="AF31" s="133"/>
      <c r="AG31" s="107"/>
      <c r="AH31" s="107"/>
      <c r="AI31" s="107"/>
      <c r="AJ31" s="107"/>
      <c r="AK31" s="107"/>
      <c r="AL31" s="133"/>
      <c r="AQ31" s="107"/>
      <c r="AR31" s="108"/>
      <c r="AT31" s="331"/>
      <c r="AU31" s="332"/>
      <c r="BA31" s="127"/>
      <c r="BB31" s="107"/>
      <c r="BC31" s="107"/>
      <c r="BD31" s="134"/>
      <c r="BE31" s="135"/>
      <c r="BF31" s="107"/>
      <c r="BG31" s="107"/>
      <c r="BH31" s="107"/>
      <c r="BI31" s="284" t="s">
        <v>158</v>
      </c>
      <c r="BJ31" s="321"/>
      <c r="BK31" s="321"/>
      <c r="BL31" s="321"/>
      <c r="BM31" s="321"/>
      <c r="BN31" s="321"/>
      <c r="BO31" s="322"/>
      <c r="BV31" s="107"/>
      <c r="BW31" s="133"/>
      <c r="BX31" s="107"/>
      <c r="BY31" s="107"/>
      <c r="BZ31" s="107"/>
      <c r="CA31" s="107"/>
      <c r="CB31" s="107"/>
      <c r="CC31" s="133"/>
    </row>
    <row r="32" spans="3:81" ht="9.75" customHeight="1">
      <c r="C32" s="331"/>
      <c r="D32" s="332"/>
      <c r="J32" s="127"/>
      <c r="K32" s="107"/>
      <c r="L32" s="122"/>
      <c r="M32" s="127"/>
      <c r="N32" s="107"/>
      <c r="O32" s="107"/>
      <c r="P32" s="107"/>
      <c r="Q32" s="107"/>
      <c r="R32" s="323"/>
      <c r="S32" s="324"/>
      <c r="T32" s="324"/>
      <c r="U32" s="324"/>
      <c r="V32" s="324"/>
      <c r="W32" s="324"/>
      <c r="X32" s="325"/>
      <c r="Y32" s="115"/>
      <c r="Z32" s="115"/>
      <c r="AA32" s="116"/>
      <c r="AB32" s="117"/>
      <c r="AC32" s="118"/>
      <c r="AD32" s="119"/>
      <c r="AE32" s="107"/>
      <c r="AF32" s="133"/>
      <c r="AG32" s="136"/>
      <c r="AH32" s="137"/>
      <c r="AI32" s="107"/>
      <c r="AJ32" s="107"/>
      <c r="AK32" s="107"/>
      <c r="AL32" s="133"/>
      <c r="AQ32" s="107"/>
      <c r="AR32" s="108"/>
      <c r="AT32" s="331"/>
      <c r="AU32" s="332"/>
      <c r="BA32" s="127"/>
      <c r="BB32" s="138"/>
      <c r="BC32" s="122"/>
      <c r="BD32" s="127"/>
      <c r="BE32" s="107"/>
      <c r="BF32" s="107"/>
      <c r="BG32" s="107"/>
      <c r="BH32" s="107"/>
      <c r="BI32" s="323"/>
      <c r="BJ32" s="324"/>
      <c r="BK32" s="324"/>
      <c r="BL32" s="324"/>
      <c r="BM32" s="324"/>
      <c r="BN32" s="324"/>
      <c r="BO32" s="325"/>
      <c r="BP32" s="115"/>
      <c r="BQ32" s="115"/>
      <c r="BR32" s="116"/>
      <c r="BS32" s="117"/>
      <c r="BT32" s="118"/>
      <c r="BU32" s="119"/>
      <c r="BV32" s="107"/>
      <c r="BW32" s="133"/>
      <c r="BX32" s="136"/>
      <c r="BY32" s="137"/>
      <c r="BZ32" s="107"/>
      <c r="CA32" s="107"/>
      <c r="CB32" s="107"/>
      <c r="CC32" s="133"/>
    </row>
    <row r="33" spans="3:81" ht="9.75" customHeight="1">
      <c r="C33" s="331"/>
      <c r="D33" s="332"/>
      <c r="J33" s="127"/>
      <c r="K33" s="107"/>
      <c r="L33" s="122"/>
      <c r="M33" s="139"/>
      <c r="N33" s="128"/>
      <c r="O33" s="128"/>
      <c r="P33" s="128"/>
      <c r="Q33" s="128"/>
      <c r="R33" s="61"/>
      <c r="S33" s="61"/>
      <c r="T33" s="61"/>
      <c r="U33" s="61"/>
      <c r="V33" s="61"/>
      <c r="W33" s="61"/>
      <c r="X33" s="61"/>
      <c r="Y33" s="114"/>
      <c r="Z33" s="114"/>
      <c r="AA33" s="296" t="s">
        <v>159</v>
      </c>
      <c r="AB33" s="297"/>
      <c r="AC33" s="120"/>
      <c r="AD33" s="121"/>
      <c r="AE33" s="128"/>
      <c r="AF33" s="140"/>
      <c r="AG33" s="107"/>
      <c r="AH33" s="141"/>
      <c r="AI33" s="107"/>
      <c r="AJ33" s="107"/>
      <c r="AK33" s="107"/>
      <c r="AL33" s="133"/>
      <c r="AQ33" s="107"/>
      <c r="AR33" s="108"/>
      <c r="AT33" s="331"/>
      <c r="AU33" s="332"/>
      <c r="BA33" s="127"/>
      <c r="BB33" s="138"/>
      <c r="BC33" s="122"/>
      <c r="BD33" s="139"/>
      <c r="BE33" s="128"/>
      <c r="BF33" s="128"/>
      <c r="BG33" s="128"/>
      <c r="BH33" s="128"/>
      <c r="BI33" s="61"/>
      <c r="BJ33" s="61"/>
      <c r="BK33" s="61"/>
      <c r="BL33" s="61"/>
      <c r="BM33" s="61"/>
      <c r="BN33" s="61"/>
      <c r="BO33" s="61"/>
      <c r="BP33" s="114"/>
      <c r="BQ33" s="114"/>
      <c r="BR33" s="296" t="s">
        <v>159</v>
      </c>
      <c r="BS33" s="297"/>
      <c r="BT33" s="120"/>
      <c r="BU33" s="121"/>
      <c r="BV33" s="128"/>
      <c r="BW33" s="140"/>
      <c r="BX33" s="107"/>
      <c r="BY33" s="141"/>
      <c r="BZ33" s="107"/>
      <c r="CA33" s="107"/>
      <c r="CB33" s="107"/>
      <c r="CC33" s="133"/>
    </row>
    <row r="34" spans="3:81" ht="9.75" customHeight="1">
      <c r="C34" s="331"/>
      <c r="D34" s="332"/>
      <c r="J34" s="127"/>
      <c r="K34" s="107"/>
      <c r="L34" s="107"/>
      <c r="M34" s="107"/>
      <c r="N34" s="107"/>
      <c r="O34" s="107"/>
      <c r="P34" s="107"/>
      <c r="Q34" s="107"/>
      <c r="R34" s="61"/>
      <c r="S34" s="61"/>
      <c r="T34" s="61"/>
      <c r="U34" s="61"/>
      <c r="V34" s="61"/>
      <c r="W34" s="61"/>
      <c r="X34" s="61"/>
      <c r="Y34" s="114"/>
      <c r="Z34" s="114"/>
      <c r="AA34" s="296"/>
      <c r="AB34" s="297"/>
      <c r="AC34" s="124"/>
      <c r="AD34" s="125"/>
      <c r="AG34" s="107"/>
      <c r="AH34" s="141"/>
      <c r="AI34" s="107"/>
      <c r="AJ34" s="107"/>
      <c r="AK34" s="107"/>
      <c r="AL34" s="133"/>
      <c r="AQ34" s="107"/>
      <c r="AR34" s="108"/>
      <c r="AT34" s="331"/>
      <c r="AU34" s="332"/>
      <c r="BA34" s="127"/>
      <c r="BB34" s="107"/>
      <c r="BC34" s="107"/>
      <c r="BD34" s="107"/>
      <c r="BE34" s="107"/>
      <c r="BF34" s="107"/>
      <c r="BG34" s="107"/>
      <c r="BH34" s="107"/>
      <c r="BI34" s="61"/>
      <c r="BJ34" s="61"/>
      <c r="BK34" s="61"/>
      <c r="BL34" s="61"/>
      <c r="BM34" s="61"/>
      <c r="BN34" s="61"/>
      <c r="BO34" s="61"/>
      <c r="BP34" s="114"/>
      <c r="BQ34" s="114"/>
      <c r="BR34" s="296"/>
      <c r="BS34" s="297"/>
      <c r="BT34" s="124"/>
      <c r="BU34" s="125"/>
      <c r="BX34" s="107"/>
      <c r="BY34" s="141"/>
      <c r="BZ34" s="107"/>
      <c r="CA34" s="107"/>
      <c r="CB34" s="107"/>
      <c r="CC34" s="133"/>
    </row>
    <row r="35" spans="3:81" ht="9.75" customHeight="1">
      <c r="C35" s="331"/>
      <c r="D35" s="332"/>
      <c r="J35" s="127"/>
      <c r="K35" s="107"/>
      <c r="L35" s="107"/>
      <c r="M35" s="107"/>
      <c r="N35" s="107"/>
      <c r="O35" s="107"/>
      <c r="P35" s="107"/>
      <c r="Q35" s="107"/>
      <c r="R35" s="284" t="s">
        <v>160</v>
      </c>
      <c r="S35" s="321"/>
      <c r="T35" s="321"/>
      <c r="U35" s="321"/>
      <c r="V35" s="321"/>
      <c r="W35" s="321"/>
      <c r="X35" s="322"/>
      <c r="Y35" s="128"/>
      <c r="Z35" s="128"/>
      <c r="AA35" s="129"/>
      <c r="AB35" s="130"/>
      <c r="AC35" s="131"/>
      <c r="AD35" s="132"/>
      <c r="AG35" s="107"/>
      <c r="AH35" s="141"/>
      <c r="AI35" s="107"/>
      <c r="AJ35" s="107"/>
      <c r="AK35" s="107"/>
      <c r="AL35" s="133"/>
      <c r="AQ35" s="107"/>
      <c r="AR35" s="108"/>
      <c r="AT35" s="331"/>
      <c r="AU35" s="332"/>
      <c r="BA35" s="127"/>
      <c r="BB35" s="107"/>
      <c r="BC35" s="107"/>
      <c r="BD35" s="107"/>
      <c r="BE35" s="107"/>
      <c r="BF35" s="107"/>
      <c r="BG35" s="107"/>
      <c r="BH35" s="107"/>
      <c r="BI35" s="284" t="s">
        <v>161</v>
      </c>
      <c r="BJ35" s="321"/>
      <c r="BK35" s="321"/>
      <c r="BL35" s="321"/>
      <c r="BM35" s="321"/>
      <c r="BN35" s="321"/>
      <c r="BO35" s="322"/>
      <c r="BP35" s="128"/>
      <c r="BQ35" s="128"/>
      <c r="BR35" s="129"/>
      <c r="BS35" s="130"/>
      <c r="BT35" s="131"/>
      <c r="BU35" s="132"/>
      <c r="BX35" s="107"/>
      <c r="BY35" s="141"/>
      <c r="BZ35" s="107"/>
      <c r="CA35" s="107"/>
      <c r="CB35" s="107"/>
      <c r="CC35" s="133"/>
    </row>
    <row r="36" spans="3:81" ht="9.75" customHeight="1">
      <c r="C36" s="331"/>
      <c r="D36" s="332"/>
      <c r="J36" s="127"/>
      <c r="K36" s="107"/>
      <c r="L36" s="107"/>
      <c r="M36" s="107"/>
      <c r="N36" s="107"/>
      <c r="O36" s="107"/>
      <c r="P36" s="107"/>
      <c r="Q36" s="107"/>
      <c r="R36" s="323"/>
      <c r="S36" s="324"/>
      <c r="T36" s="324"/>
      <c r="U36" s="324"/>
      <c r="V36" s="324"/>
      <c r="W36" s="324"/>
      <c r="X36" s="325"/>
      <c r="Y36" s="107"/>
      <c r="Z36" s="107"/>
      <c r="AA36" s="107"/>
      <c r="AB36" s="107"/>
      <c r="AC36" s="114"/>
      <c r="AD36" s="114"/>
      <c r="AG36" s="107"/>
      <c r="AH36" s="141"/>
      <c r="AI36" s="107"/>
      <c r="AJ36" s="107"/>
      <c r="AK36" s="107"/>
      <c r="AL36" s="133"/>
      <c r="AQ36" s="107"/>
      <c r="AR36" s="108"/>
      <c r="AT36" s="331"/>
      <c r="AU36" s="332"/>
      <c r="BA36" s="127"/>
      <c r="BB36" s="107"/>
      <c r="BC36" s="107"/>
      <c r="BD36" s="107"/>
      <c r="BE36" s="107"/>
      <c r="BF36" s="107"/>
      <c r="BG36" s="107"/>
      <c r="BH36" s="107"/>
      <c r="BI36" s="323"/>
      <c r="BJ36" s="324"/>
      <c r="BK36" s="324"/>
      <c r="BL36" s="324"/>
      <c r="BM36" s="324"/>
      <c r="BN36" s="324"/>
      <c r="BO36" s="325"/>
      <c r="BP36" s="107"/>
      <c r="BQ36" s="107"/>
      <c r="BR36" s="107"/>
      <c r="BS36" s="107"/>
      <c r="BT36" s="114"/>
      <c r="BU36" s="114"/>
      <c r="BX36" s="107"/>
      <c r="BY36" s="141"/>
      <c r="BZ36" s="107"/>
      <c r="CA36" s="107"/>
      <c r="CB36" s="107"/>
      <c r="CC36" s="133"/>
    </row>
    <row r="37" spans="3:81" ht="9.75" customHeight="1">
      <c r="C37" s="331"/>
      <c r="D37" s="332"/>
      <c r="J37" s="328" t="s">
        <v>162</v>
      </c>
      <c r="K37" s="300"/>
      <c r="L37" s="107"/>
      <c r="M37" s="107"/>
      <c r="N37" s="107"/>
      <c r="O37" s="107"/>
      <c r="P37" s="107"/>
      <c r="Q37" s="107"/>
      <c r="R37" s="61"/>
      <c r="S37" s="61"/>
      <c r="T37" s="61"/>
      <c r="U37" s="61"/>
      <c r="V37" s="61"/>
      <c r="W37" s="61"/>
      <c r="X37" s="61"/>
      <c r="Y37" s="107"/>
      <c r="Z37" s="107"/>
      <c r="AA37" s="107"/>
      <c r="AB37" s="107"/>
      <c r="AC37" s="114"/>
      <c r="AD37" s="114"/>
      <c r="AG37" s="300" t="s">
        <v>163</v>
      </c>
      <c r="AH37" s="327"/>
      <c r="AI37" s="107"/>
      <c r="AJ37" s="107"/>
      <c r="AK37" s="300" t="s">
        <v>162</v>
      </c>
      <c r="AL37" s="301"/>
      <c r="AQ37" s="107"/>
      <c r="AR37" s="108"/>
      <c r="AT37" s="331"/>
      <c r="AU37" s="332"/>
      <c r="BA37" s="328" t="s">
        <v>162</v>
      </c>
      <c r="BB37" s="300"/>
      <c r="BC37" s="107"/>
      <c r="BD37" s="107"/>
      <c r="BE37" s="107"/>
      <c r="BF37" s="107"/>
      <c r="BG37" s="107"/>
      <c r="BH37" s="107"/>
      <c r="BI37" s="61"/>
      <c r="BJ37" s="61"/>
      <c r="BK37" s="61"/>
      <c r="BL37" s="61"/>
      <c r="BM37" s="61"/>
      <c r="BN37" s="61"/>
      <c r="BO37" s="61"/>
      <c r="BP37" s="107"/>
      <c r="BQ37" s="107"/>
      <c r="BR37" s="107"/>
      <c r="BS37" s="107"/>
      <c r="BT37" s="114"/>
      <c r="BU37" s="114"/>
      <c r="BX37" s="300" t="s">
        <v>163</v>
      </c>
      <c r="BY37" s="327"/>
      <c r="BZ37" s="107"/>
      <c r="CA37" s="107"/>
      <c r="CB37" s="300" t="s">
        <v>162</v>
      </c>
      <c r="CC37" s="301"/>
    </row>
    <row r="38" spans="3:83" ht="9.75" customHeight="1">
      <c r="C38" s="331"/>
      <c r="D38" s="332"/>
      <c r="H38" s="115"/>
      <c r="I38" s="126"/>
      <c r="J38" s="328"/>
      <c r="K38" s="300"/>
      <c r="L38" s="107"/>
      <c r="M38" s="107"/>
      <c r="N38" s="107"/>
      <c r="O38" s="107"/>
      <c r="P38" s="107"/>
      <c r="Q38" s="107"/>
      <c r="R38" s="61"/>
      <c r="S38" s="61"/>
      <c r="T38" s="61"/>
      <c r="U38" s="61"/>
      <c r="V38" s="61"/>
      <c r="W38" s="61"/>
      <c r="X38" s="61"/>
      <c r="Y38" s="107"/>
      <c r="Z38" s="107"/>
      <c r="AA38" s="107"/>
      <c r="AB38" s="107"/>
      <c r="AC38" s="114"/>
      <c r="AD38" s="114"/>
      <c r="AG38" s="300"/>
      <c r="AH38" s="327"/>
      <c r="AI38" s="142"/>
      <c r="AJ38" s="107"/>
      <c r="AK38" s="300"/>
      <c r="AL38" s="301"/>
      <c r="AM38" s="123"/>
      <c r="AN38" s="115"/>
      <c r="AQ38" s="107"/>
      <c r="AR38" s="108"/>
      <c r="AT38" s="331"/>
      <c r="AU38" s="332"/>
      <c r="AY38" s="115"/>
      <c r="AZ38" s="126"/>
      <c r="BA38" s="328"/>
      <c r="BB38" s="300"/>
      <c r="BC38" s="107"/>
      <c r="BD38" s="107"/>
      <c r="BE38" s="107"/>
      <c r="BF38" s="107"/>
      <c r="BG38" s="107"/>
      <c r="BH38" s="107"/>
      <c r="BI38" s="61"/>
      <c r="BJ38" s="61"/>
      <c r="BK38" s="61"/>
      <c r="BL38" s="61"/>
      <c r="BM38" s="61"/>
      <c r="BN38" s="61"/>
      <c r="BO38" s="61"/>
      <c r="BP38" s="107"/>
      <c r="BQ38" s="107"/>
      <c r="BR38" s="107"/>
      <c r="BS38" s="107"/>
      <c r="BT38" s="114"/>
      <c r="BU38" s="114"/>
      <c r="BX38" s="300"/>
      <c r="BY38" s="327"/>
      <c r="BZ38" s="142"/>
      <c r="CA38" s="107"/>
      <c r="CB38" s="300"/>
      <c r="CC38" s="301"/>
      <c r="CD38" s="123"/>
      <c r="CE38" s="115"/>
    </row>
    <row r="39" spans="3:81" ht="9.75" customHeight="1">
      <c r="C39" s="331"/>
      <c r="D39" s="332"/>
      <c r="J39" s="127"/>
      <c r="K39" s="107"/>
      <c r="L39" s="107"/>
      <c r="M39" s="107"/>
      <c r="N39" s="107"/>
      <c r="O39" s="107"/>
      <c r="P39" s="107"/>
      <c r="Q39" s="107"/>
      <c r="R39" s="284" t="s">
        <v>164</v>
      </c>
      <c r="S39" s="321"/>
      <c r="T39" s="321"/>
      <c r="U39" s="321"/>
      <c r="V39" s="321"/>
      <c r="W39" s="321"/>
      <c r="X39" s="322"/>
      <c r="Y39" s="107"/>
      <c r="Z39" s="107"/>
      <c r="AA39" s="107"/>
      <c r="AB39" s="107"/>
      <c r="AC39" s="114"/>
      <c r="AD39" s="114"/>
      <c r="AG39" s="107"/>
      <c r="AH39" s="141"/>
      <c r="AI39" s="107"/>
      <c r="AJ39" s="107"/>
      <c r="AK39" s="107"/>
      <c r="AL39" s="133"/>
      <c r="AQ39" s="107"/>
      <c r="AR39" s="108"/>
      <c r="AT39" s="331"/>
      <c r="AU39" s="332"/>
      <c r="BA39" s="127"/>
      <c r="BB39" s="107"/>
      <c r="BC39" s="107"/>
      <c r="BD39" s="107"/>
      <c r="BE39" s="107"/>
      <c r="BF39" s="107"/>
      <c r="BG39" s="107"/>
      <c r="BH39" s="107"/>
      <c r="BI39" s="284" t="s">
        <v>165</v>
      </c>
      <c r="BJ39" s="321"/>
      <c r="BK39" s="321"/>
      <c r="BL39" s="321"/>
      <c r="BM39" s="321"/>
      <c r="BN39" s="321"/>
      <c r="BO39" s="322"/>
      <c r="BP39" s="107"/>
      <c r="BQ39" s="107"/>
      <c r="BR39" s="107"/>
      <c r="BS39" s="107"/>
      <c r="BT39" s="114"/>
      <c r="BU39" s="114"/>
      <c r="BX39" s="107"/>
      <c r="BY39" s="141"/>
      <c r="BZ39" s="107"/>
      <c r="CA39" s="107"/>
      <c r="CB39" s="107"/>
      <c r="CC39" s="133"/>
    </row>
    <row r="40" spans="3:81" ht="9.75" customHeight="1">
      <c r="C40" s="331"/>
      <c r="D40" s="332"/>
      <c r="J40" s="127"/>
      <c r="K40" s="107"/>
      <c r="L40" s="107"/>
      <c r="M40" s="107"/>
      <c r="N40" s="107"/>
      <c r="O40" s="107"/>
      <c r="P40" s="107"/>
      <c r="Q40" s="107"/>
      <c r="R40" s="323"/>
      <c r="S40" s="324"/>
      <c r="T40" s="324"/>
      <c r="U40" s="324"/>
      <c r="V40" s="324"/>
      <c r="W40" s="324"/>
      <c r="X40" s="325"/>
      <c r="Y40" s="115"/>
      <c r="Z40" s="115"/>
      <c r="AA40" s="116"/>
      <c r="AB40" s="117"/>
      <c r="AC40" s="118"/>
      <c r="AD40" s="119"/>
      <c r="AG40" s="107"/>
      <c r="AH40" s="141"/>
      <c r="AI40" s="107"/>
      <c r="AJ40" s="107"/>
      <c r="AK40" s="107"/>
      <c r="AL40" s="133"/>
      <c r="AQ40" s="107"/>
      <c r="AR40" s="108"/>
      <c r="AT40" s="331"/>
      <c r="AU40" s="332"/>
      <c r="BA40" s="127"/>
      <c r="BB40" s="107"/>
      <c r="BC40" s="107"/>
      <c r="BD40" s="107"/>
      <c r="BE40" s="107"/>
      <c r="BF40" s="107"/>
      <c r="BG40" s="107"/>
      <c r="BH40" s="107"/>
      <c r="BI40" s="323"/>
      <c r="BJ40" s="324"/>
      <c r="BK40" s="324"/>
      <c r="BL40" s="324"/>
      <c r="BM40" s="324"/>
      <c r="BN40" s="324"/>
      <c r="BO40" s="325"/>
      <c r="BP40" s="115"/>
      <c r="BQ40" s="115"/>
      <c r="BR40" s="116"/>
      <c r="BS40" s="117"/>
      <c r="BT40" s="118"/>
      <c r="BU40" s="119"/>
      <c r="BX40" s="107"/>
      <c r="BY40" s="141"/>
      <c r="BZ40" s="107"/>
      <c r="CA40" s="107"/>
      <c r="CB40" s="107"/>
      <c r="CC40" s="133"/>
    </row>
    <row r="41" spans="3:81" ht="9.75" customHeight="1">
      <c r="C41" s="331"/>
      <c r="D41" s="332"/>
      <c r="J41" s="127"/>
      <c r="K41" s="107"/>
      <c r="L41" s="107"/>
      <c r="M41" s="107"/>
      <c r="N41" s="107"/>
      <c r="O41" s="107"/>
      <c r="P41" s="107"/>
      <c r="Q41" s="107"/>
      <c r="R41" s="61"/>
      <c r="S41" s="61"/>
      <c r="T41" s="61"/>
      <c r="U41" s="61"/>
      <c r="V41" s="61"/>
      <c r="W41" s="61"/>
      <c r="X41" s="61"/>
      <c r="Y41" s="114"/>
      <c r="Z41" s="114"/>
      <c r="AA41" s="296" t="s">
        <v>152</v>
      </c>
      <c r="AB41" s="297"/>
      <c r="AC41" s="120"/>
      <c r="AD41" s="121"/>
      <c r="AG41" s="107"/>
      <c r="AH41" s="141"/>
      <c r="AI41" s="107"/>
      <c r="AJ41" s="107"/>
      <c r="AK41" s="107"/>
      <c r="AL41" s="133"/>
      <c r="AQ41" s="107"/>
      <c r="AR41" s="108"/>
      <c r="AT41" s="331"/>
      <c r="AU41" s="332"/>
      <c r="BA41" s="127"/>
      <c r="BB41" s="107"/>
      <c r="BC41" s="107"/>
      <c r="BD41" s="107"/>
      <c r="BE41" s="107"/>
      <c r="BF41" s="107"/>
      <c r="BG41" s="107"/>
      <c r="BH41" s="107"/>
      <c r="BI41" s="61"/>
      <c r="BJ41" s="61"/>
      <c r="BK41" s="61"/>
      <c r="BL41" s="61"/>
      <c r="BM41" s="61"/>
      <c r="BN41" s="61"/>
      <c r="BO41" s="61"/>
      <c r="BP41" s="114"/>
      <c r="BQ41" s="114"/>
      <c r="BR41" s="296" t="s">
        <v>152</v>
      </c>
      <c r="BS41" s="297"/>
      <c r="BT41" s="120"/>
      <c r="BU41" s="121"/>
      <c r="BX41" s="107"/>
      <c r="BY41" s="141"/>
      <c r="BZ41" s="107"/>
      <c r="CA41" s="107"/>
      <c r="CB41" s="107"/>
      <c r="CC41" s="133"/>
    </row>
    <row r="42" spans="3:81" ht="9.75" customHeight="1">
      <c r="C42" s="331"/>
      <c r="D42" s="332"/>
      <c r="J42" s="127"/>
      <c r="K42" s="107"/>
      <c r="L42" s="122"/>
      <c r="M42" s="123"/>
      <c r="N42" s="115"/>
      <c r="O42" s="115"/>
      <c r="P42" s="115"/>
      <c r="Q42" s="115"/>
      <c r="R42" s="61"/>
      <c r="S42" s="61"/>
      <c r="T42" s="61"/>
      <c r="U42" s="61"/>
      <c r="V42" s="61"/>
      <c r="W42" s="61"/>
      <c r="X42" s="61"/>
      <c r="Y42" s="114"/>
      <c r="Z42" s="114"/>
      <c r="AA42" s="296"/>
      <c r="AB42" s="297"/>
      <c r="AC42" s="124"/>
      <c r="AD42" s="125"/>
      <c r="AE42" s="115"/>
      <c r="AF42" s="126"/>
      <c r="AG42" s="107"/>
      <c r="AH42" s="141"/>
      <c r="AI42" s="107"/>
      <c r="AJ42" s="107"/>
      <c r="AK42" s="107"/>
      <c r="AL42" s="133"/>
      <c r="AQ42" s="107"/>
      <c r="AR42" s="108"/>
      <c r="AT42" s="331"/>
      <c r="AU42" s="332"/>
      <c r="BA42" s="127"/>
      <c r="BB42" s="138"/>
      <c r="BC42" s="122"/>
      <c r="BD42" s="123"/>
      <c r="BE42" s="115"/>
      <c r="BF42" s="115"/>
      <c r="BG42" s="115"/>
      <c r="BH42" s="115"/>
      <c r="BI42" s="61"/>
      <c r="BJ42" s="61"/>
      <c r="BK42" s="61"/>
      <c r="BL42" s="61"/>
      <c r="BM42" s="61"/>
      <c r="BN42" s="61"/>
      <c r="BO42" s="61"/>
      <c r="BP42" s="114"/>
      <c r="BQ42" s="114"/>
      <c r="BR42" s="296"/>
      <c r="BS42" s="297"/>
      <c r="BT42" s="124"/>
      <c r="BU42" s="125"/>
      <c r="BV42" s="115"/>
      <c r="BW42" s="126"/>
      <c r="BX42" s="107"/>
      <c r="BY42" s="141"/>
      <c r="BZ42" s="107"/>
      <c r="CA42" s="107"/>
      <c r="CB42" s="107"/>
      <c r="CC42" s="133"/>
    </row>
    <row r="43" spans="3:81" ht="9.75" customHeight="1">
      <c r="C43" s="331"/>
      <c r="D43" s="332"/>
      <c r="J43" s="127"/>
      <c r="K43" s="107"/>
      <c r="L43" s="122"/>
      <c r="M43" s="127"/>
      <c r="N43" s="107"/>
      <c r="O43" s="107"/>
      <c r="P43" s="107"/>
      <c r="Q43" s="107"/>
      <c r="R43" s="284" t="s">
        <v>166</v>
      </c>
      <c r="S43" s="321"/>
      <c r="T43" s="321"/>
      <c r="U43" s="321"/>
      <c r="V43" s="321"/>
      <c r="W43" s="321"/>
      <c r="X43" s="322"/>
      <c r="Y43" s="128"/>
      <c r="Z43" s="128"/>
      <c r="AA43" s="129"/>
      <c r="AB43" s="130"/>
      <c r="AC43" s="131"/>
      <c r="AD43" s="132"/>
      <c r="AE43" s="107"/>
      <c r="AF43" s="133"/>
      <c r="AG43" s="143"/>
      <c r="AH43" s="144"/>
      <c r="AI43" s="107"/>
      <c r="AJ43" s="107"/>
      <c r="AK43" s="107"/>
      <c r="AL43" s="133"/>
      <c r="AQ43" s="107"/>
      <c r="AR43" s="108"/>
      <c r="AT43" s="331"/>
      <c r="AU43" s="332"/>
      <c r="BA43" s="127"/>
      <c r="BB43" s="138"/>
      <c r="BC43" s="122"/>
      <c r="BD43" s="127"/>
      <c r="BE43" s="107"/>
      <c r="BF43" s="107"/>
      <c r="BG43" s="107"/>
      <c r="BH43" s="107"/>
      <c r="BI43" s="284" t="s">
        <v>167</v>
      </c>
      <c r="BJ43" s="321"/>
      <c r="BK43" s="321"/>
      <c r="BL43" s="321"/>
      <c r="BM43" s="321"/>
      <c r="BN43" s="321"/>
      <c r="BO43" s="322"/>
      <c r="BP43" s="128"/>
      <c r="BQ43" s="128"/>
      <c r="BR43" s="129"/>
      <c r="BS43" s="130"/>
      <c r="BT43" s="131"/>
      <c r="BU43" s="132"/>
      <c r="BV43" s="107"/>
      <c r="BW43" s="133"/>
      <c r="BX43" s="143"/>
      <c r="BY43" s="144"/>
      <c r="BZ43" s="107"/>
      <c r="CA43" s="107"/>
      <c r="CB43" s="107"/>
      <c r="CC43" s="133"/>
    </row>
    <row r="44" spans="3:81" ht="9.75" customHeight="1">
      <c r="C44" s="331"/>
      <c r="D44" s="332"/>
      <c r="J44" s="127"/>
      <c r="K44" s="107"/>
      <c r="L44" s="107"/>
      <c r="M44" s="134"/>
      <c r="N44" s="135"/>
      <c r="O44" s="107"/>
      <c r="P44" s="107"/>
      <c r="Q44" s="107"/>
      <c r="R44" s="323"/>
      <c r="S44" s="324"/>
      <c r="T44" s="324"/>
      <c r="U44" s="324"/>
      <c r="V44" s="324"/>
      <c r="W44" s="324"/>
      <c r="X44" s="325"/>
      <c r="AE44" s="107"/>
      <c r="AF44" s="133"/>
      <c r="AG44" s="107"/>
      <c r="AH44" s="107"/>
      <c r="AI44" s="107"/>
      <c r="AJ44" s="107"/>
      <c r="AK44" s="107"/>
      <c r="AL44" s="133"/>
      <c r="AQ44" s="107"/>
      <c r="AR44" s="108"/>
      <c r="AT44" s="331"/>
      <c r="AU44" s="332"/>
      <c r="BA44" s="127"/>
      <c r="BB44" s="107"/>
      <c r="BC44" s="107"/>
      <c r="BD44" s="134"/>
      <c r="BE44" s="135"/>
      <c r="BF44" s="107"/>
      <c r="BG44" s="107"/>
      <c r="BH44" s="107"/>
      <c r="BI44" s="323"/>
      <c r="BJ44" s="324"/>
      <c r="BK44" s="324"/>
      <c r="BL44" s="324"/>
      <c r="BM44" s="324"/>
      <c r="BN44" s="324"/>
      <c r="BO44" s="325"/>
      <c r="BV44" s="107"/>
      <c r="BW44" s="133"/>
      <c r="BX44" s="107"/>
      <c r="BY44" s="107"/>
      <c r="BZ44" s="107"/>
      <c r="CA44" s="107"/>
      <c r="CB44" s="107"/>
      <c r="CC44" s="133"/>
    </row>
    <row r="45" spans="3:81" ht="9.75" customHeight="1">
      <c r="C45" s="331"/>
      <c r="D45" s="332"/>
      <c r="J45" s="139"/>
      <c r="K45" s="128"/>
      <c r="L45" s="140"/>
      <c r="M45" s="326" t="s">
        <v>155</v>
      </c>
      <c r="N45" s="320"/>
      <c r="O45" s="114"/>
      <c r="P45" s="114"/>
      <c r="Q45" s="107"/>
      <c r="R45" s="132"/>
      <c r="S45" s="132"/>
      <c r="T45" s="132"/>
      <c r="U45" s="132"/>
      <c r="V45" s="132"/>
      <c r="W45" s="132"/>
      <c r="X45" s="132"/>
      <c r="AE45" s="300" t="s">
        <v>156</v>
      </c>
      <c r="AF45" s="301"/>
      <c r="AG45" s="128"/>
      <c r="AH45" s="128"/>
      <c r="AI45" s="128"/>
      <c r="AJ45" s="128"/>
      <c r="AK45" s="128"/>
      <c r="AL45" s="140"/>
      <c r="AQ45" s="107"/>
      <c r="AR45" s="108"/>
      <c r="AT45" s="331"/>
      <c r="AU45" s="332"/>
      <c r="BA45" s="139"/>
      <c r="BB45" s="128"/>
      <c r="BC45" s="140"/>
      <c r="BD45" s="326" t="s">
        <v>155</v>
      </c>
      <c r="BE45" s="320"/>
      <c r="BF45" s="114"/>
      <c r="BG45" s="114"/>
      <c r="BH45" s="107"/>
      <c r="BI45" s="132"/>
      <c r="BJ45" s="132"/>
      <c r="BK45" s="132"/>
      <c r="BL45" s="132"/>
      <c r="BM45" s="132"/>
      <c r="BN45" s="132"/>
      <c r="BO45" s="132"/>
      <c r="BV45" s="300" t="s">
        <v>156</v>
      </c>
      <c r="BW45" s="301"/>
      <c r="BX45" s="128"/>
      <c r="BY45" s="128"/>
      <c r="BZ45" s="128"/>
      <c r="CA45" s="128"/>
      <c r="CB45" s="128"/>
      <c r="CC45" s="140"/>
    </row>
    <row r="46" spans="3:76" ht="9.75" customHeight="1">
      <c r="C46" s="331"/>
      <c r="D46" s="332"/>
      <c r="L46" s="107"/>
      <c r="M46" s="326"/>
      <c r="N46" s="320"/>
      <c r="O46" s="114"/>
      <c r="P46" s="114"/>
      <c r="Q46" s="107"/>
      <c r="R46" s="61"/>
      <c r="S46" s="61"/>
      <c r="T46" s="61"/>
      <c r="U46" s="61"/>
      <c r="V46" s="61"/>
      <c r="W46" s="61"/>
      <c r="X46" s="61"/>
      <c r="AE46" s="300"/>
      <c r="AF46" s="301"/>
      <c r="AG46" s="17"/>
      <c r="AQ46" s="107"/>
      <c r="AR46" s="108"/>
      <c r="AT46" s="331"/>
      <c r="AU46" s="332"/>
      <c r="BB46" s="107"/>
      <c r="BC46" s="107"/>
      <c r="BD46" s="326"/>
      <c r="BE46" s="320"/>
      <c r="BF46" s="114"/>
      <c r="BG46" s="114"/>
      <c r="BH46" s="107"/>
      <c r="BI46" s="61"/>
      <c r="BJ46" s="61"/>
      <c r="BK46" s="61"/>
      <c r="BL46" s="61"/>
      <c r="BM46" s="61"/>
      <c r="BN46" s="61"/>
      <c r="BO46" s="61"/>
      <c r="BV46" s="300"/>
      <c r="BW46" s="301"/>
      <c r="BX46" s="17"/>
    </row>
    <row r="47" spans="3:75" ht="9.75" customHeight="1">
      <c r="C47" s="331"/>
      <c r="D47" s="332"/>
      <c r="L47" s="107"/>
      <c r="M47" s="134"/>
      <c r="N47" s="135"/>
      <c r="O47" s="145"/>
      <c r="P47" s="107"/>
      <c r="Q47" s="107"/>
      <c r="R47" s="284" t="s">
        <v>168</v>
      </c>
      <c r="S47" s="321"/>
      <c r="T47" s="321"/>
      <c r="U47" s="321"/>
      <c r="V47" s="321"/>
      <c r="W47" s="321"/>
      <c r="X47" s="322"/>
      <c r="AE47" s="107"/>
      <c r="AF47" s="133"/>
      <c r="AQ47" s="107"/>
      <c r="AR47" s="108"/>
      <c r="AT47" s="331"/>
      <c r="AU47" s="332"/>
      <c r="BB47" s="107"/>
      <c r="BC47" s="107"/>
      <c r="BD47" s="134"/>
      <c r="BE47" s="135"/>
      <c r="BF47" s="145"/>
      <c r="BG47" s="107"/>
      <c r="BH47" s="107"/>
      <c r="BI47" s="284" t="s">
        <v>169</v>
      </c>
      <c r="BJ47" s="321"/>
      <c r="BK47" s="321"/>
      <c r="BL47" s="321"/>
      <c r="BM47" s="321"/>
      <c r="BN47" s="321"/>
      <c r="BO47" s="322"/>
      <c r="BV47" s="107"/>
      <c r="BW47" s="133"/>
    </row>
    <row r="48" spans="3:75" ht="9.75" customHeight="1">
      <c r="C48" s="331"/>
      <c r="D48" s="332"/>
      <c r="L48" s="122"/>
      <c r="M48" s="127"/>
      <c r="N48" s="107"/>
      <c r="O48" s="107"/>
      <c r="P48" s="107"/>
      <c r="Q48" s="107"/>
      <c r="R48" s="323"/>
      <c r="S48" s="324"/>
      <c r="T48" s="324"/>
      <c r="U48" s="324"/>
      <c r="V48" s="324"/>
      <c r="W48" s="324"/>
      <c r="X48" s="325"/>
      <c r="Y48" s="115"/>
      <c r="Z48" s="115"/>
      <c r="AA48" s="116"/>
      <c r="AB48" s="117"/>
      <c r="AC48" s="118"/>
      <c r="AD48" s="119"/>
      <c r="AE48" s="107"/>
      <c r="AF48" s="133"/>
      <c r="AQ48" s="107"/>
      <c r="AR48" s="108"/>
      <c r="AT48" s="331"/>
      <c r="AU48" s="332"/>
      <c r="BB48" s="16"/>
      <c r="BC48" s="122"/>
      <c r="BD48" s="127"/>
      <c r="BE48" s="107"/>
      <c r="BF48" s="107"/>
      <c r="BG48" s="107"/>
      <c r="BH48" s="107"/>
      <c r="BI48" s="323"/>
      <c r="BJ48" s="324"/>
      <c r="BK48" s="324"/>
      <c r="BL48" s="324"/>
      <c r="BM48" s="324"/>
      <c r="BN48" s="324"/>
      <c r="BO48" s="325"/>
      <c r="BP48" s="115"/>
      <c r="BQ48" s="115"/>
      <c r="BR48" s="116"/>
      <c r="BS48" s="117"/>
      <c r="BT48" s="118"/>
      <c r="BU48" s="119"/>
      <c r="BV48" s="107"/>
      <c r="BW48" s="133"/>
    </row>
    <row r="49" spans="3:75" ht="9.75" customHeight="1">
      <c r="C49" s="331"/>
      <c r="D49" s="332"/>
      <c r="L49" s="122"/>
      <c r="M49" s="139"/>
      <c r="N49" s="128"/>
      <c r="O49" s="128"/>
      <c r="P49" s="128"/>
      <c r="Q49" s="128"/>
      <c r="R49" s="61"/>
      <c r="S49" s="61"/>
      <c r="T49" s="61"/>
      <c r="U49" s="61"/>
      <c r="V49" s="61"/>
      <c r="W49" s="61"/>
      <c r="X49" s="61"/>
      <c r="Y49" s="114"/>
      <c r="Z49" s="114"/>
      <c r="AA49" s="296" t="s">
        <v>159</v>
      </c>
      <c r="AB49" s="297"/>
      <c r="AC49" s="120"/>
      <c r="AD49" s="121"/>
      <c r="AE49" s="128"/>
      <c r="AF49" s="140"/>
      <c r="AQ49" s="107"/>
      <c r="AR49" s="108"/>
      <c r="AT49" s="331"/>
      <c r="AU49" s="332"/>
      <c r="BB49" s="16"/>
      <c r="BC49" s="122"/>
      <c r="BD49" s="139"/>
      <c r="BE49" s="128"/>
      <c r="BF49" s="128"/>
      <c r="BG49" s="128"/>
      <c r="BH49" s="128"/>
      <c r="BI49" s="61"/>
      <c r="BJ49" s="61"/>
      <c r="BK49" s="61"/>
      <c r="BL49" s="61"/>
      <c r="BM49" s="61"/>
      <c r="BN49" s="61"/>
      <c r="BO49" s="61"/>
      <c r="BP49" s="114"/>
      <c r="BQ49" s="114"/>
      <c r="BR49" s="296" t="s">
        <v>159</v>
      </c>
      <c r="BS49" s="297"/>
      <c r="BT49" s="120"/>
      <c r="BU49" s="121"/>
      <c r="BV49" s="128"/>
      <c r="BW49" s="140"/>
    </row>
    <row r="50" spans="3:73" ht="9.75" customHeight="1">
      <c r="C50" s="331"/>
      <c r="D50" s="332"/>
      <c r="L50" s="107"/>
      <c r="M50" s="107"/>
      <c r="N50" s="107"/>
      <c r="O50" s="107"/>
      <c r="P50" s="107"/>
      <c r="Q50" s="107"/>
      <c r="R50" s="61"/>
      <c r="S50" s="61"/>
      <c r="T50" s="61"/>
      <c r="U50" s="61"/>
      <c r="V50" s="61"/>
      <c r="W50" s="61"/>
      <c r="X50" s="61"/>
      <c r="Y50" s="114"/>
      <c r="Z50" s="114"/>
      <c r="AA50" s="296"/>
      <c r="AB50" s="297"/>
      <c r="AC50" s="124"/>
      <c r="AD50" s="125"/>
      <c r="AQ50" s="107"/>
      <c r="AR50" s="108"/>
      <c r="AT50" s="331"/>
      <c r="AU50" s="332"/>
      <c r="BB50" s="107"/>
      <c r="BC50" s="107"/>
      <c r="BD50" s="107"/>
      <c r="BE50" s="107"/>
      <c r="BF50" s="107"/>
      <c r="BG50" s="107"/>
      <c r="BH50" s="107"/>
      <c r="BI50" s="61"/>
      <c r="BJ50" s="61"/>
      <c r="BK50" s="61"/>
      <c r="BL50" s="61"/>
      <c r="BM50" s="61"/>
      <c r="BN50" s="61"/>
      <c r="BO50" s="61"/>
      <c r="BP50" s="114"/>
      <c r="BQ50" s="114"/>
      <c r="BR50" s="296"/>
      <c r="BS50" s="297"/>
      <c r="BT50" s="124"/>
      <c r="BU50" s="125"/>
    </row>
    <row r="51" spans="3:73" ht="9.75" customHeight="1">
      <c r="C51" s="331"/>
      <c r="D51" s="332"/>
      <c r="L51" s="107"/>
      <c r="M51" s="107"/>
      <c r="N51" s="107"/>
      <c r="O51" s="107"/>
      <c r="P51" s="107"/>
      <c r="Q51" s="107"/>
      <c r="R51" s="284" t="s">
        <v>170</v>
      </c>
      <c r="S51" s="321"/>
      <c r="T51" s="321"/>
      <c r="U51" s="321"/>
      <c r="V51" s="321"/>
      <c r="W51" s="321"/>
      <c r="X51" s="322"/>
      <c r="Y51" s="128"/>
      <c r="Z51" s="128"/>
      <c r="AA51" s="129"/>
      <c r="AB51" s="130"/>
      <c r="AC51" s="131"/>
      <c r="AD51" s="132"/>
      <c r="AQ51" s="107"/>
      <c r="AR51" s="108"/>
      <c r="AT51" s="331"/>
      <c r="AU51" s="332"/>
      <c r="BB51" s="107"/>
      <c r="BC51" s="107"/>
      <c r="BD51" s="107"/>
      <c r="BE51" s="107"/>
      <c r="BF51" s="107"/>
      <c r="BG51" s="107"/>
      <c r="BH51" s="107"/>
      <c r="BI51" s="284" t="s">
        <v>171</v>
      </c>
      <c r="BJ51" s="321"/>
      <c r="BK51" s="321"/>
      <c r="BL51" s="321"/>
      <c r="BM51" s="321"/>
      <c r="BN51" s="321"/>
      <c r="BO51" s="322"/>
      <c r="BP51" s="128"/>
      <c r="BQ51" s="128"/>
      <c r="BR51" s="129"/>
      <c r="BS51" s="130"/>
      <c r="BT51" s="131"/>
      <c r="BU51" s="132"/>
    </row>
    <row r="52" spans="3:73" ht="9.75" customHeight="1" thickBot="1">
      <c r="C52" s="333"/>
      <c r="D52" s="334"/>
      <c r="L52" s="107"/>
      <c r="M52" s="107"/>
      <c r="N52" s="107"/>
      <c r="O52" s="107"/>
      <c r="P52" s="107"/>
      <c r="Q52" s="107"/>
      <c r="R52" s="323"/>
      <c r="S52" s="324"/>
      <c r="T52" s="324"/>
      <c r="U52" s="324"/>
      <c r="V52" s="324"/>
      <c r="W52" s="324"/>
      <c r="X52" s="325"/>
      <c r="Y52" s="107"/>
      <c r="Z52" s="107"/>
      <c r="AA52" s="107"/>
      <c r="AB52" s="107"/>
      <c r="AC52" s="114"/>
      <c r="AD52" s="114"/>
      <c r="AQ52" s="107"/>
      <c r="AR52" s="108"/>
      <c r="AT52" s="333"/>
      <c r="AU52" s="334"/>
      <c r="BB52" s="107"/>
      <c r="BC52" s="107"/>
      <c r="BD52" s="107"/>
      <c r="BE52" s="107"/>
      <c r="BF52" s="107"/>
      <c r="BG52" s="107"/>
      <c r="BH52" s="107"/>
      <c r="BI52" s="323"/>
      <c r="BJ52" s="324"/>
      <c r="BK52" s="324"/>
      <c r="BL52" s="324"/>
      <c r="BM52" s="324"/>
      <c r="BN52" s="324"/>
      <c r="BO52" s="325"/>
      <c r="BP52" s="107"/>
      <c r="BQ52" s="107"/>
      <c r="BR52" s="107"/>
      <c r="BS52" s="107"/>
      <c r="BT52" s="114"/>
      <c r="BU52" s="114"/>
    </row>
    <row r="53" spans="3:44" ht="9.75" customHeight="1">
      <c r="C53" s="146"/>
      <c r="D53" s="146"/>
      <c r="L53" s="107"/>
      <c r="M53" s="107"/>
      <c r="N53" s="107"/>
      <c r="O53" s="107"/>
      <c r="P53" s="107"/>
      <c r="Q53" s="107"/>
      <c r="R53" s="61"/>
      <c r="S53" s="61"/>
      <c r="T53" s="61"/>
      <c r="U53" s="61"/>
      <c r="V53" s="61"/>
      <c r="W53" s="61"/>
      <c r="X53" s="61"/>
      <c r="Y53" s="107"/>
      <c r="Z53" s="107"/>
      <c r="AA53" s="107"/>
      <c r="AB53" s="107"/>
      <c r="AC53" s="114"/>
      <c r="AD53" s="114"/>
      <c r="AQ53" s="107"/>
      <c r="AR53" s="108"/>
    </row>
    <row r="54" spans="43:44" ht="9.75" customHeight="1">
      <c r="AQ54" s="107"/>
      <c r="AR54" s="108"/>
    </row>
    <row r="55" spans="43:44" ht="9.75" customHeight="1">
      <c r="AQ55" s="107"/>
      <c r="AR55" s="108"/>
    </row>
    <row r="56" spans="1:86" ht="9.7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6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</row>
    <row r="57" spans="1:86" ht="9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8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</row>
    <row r="58" spans="1:86" ht="9.75" customHeight="1" thickBo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8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</row>
    <row r="59" spans="13:81" ht="9.75" customHeight="1">
      <c r="M59" s="305" t="s">
        <v>172</v>
      </c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7"/>
      <c r="AH59" s="110"/>
      <c r="AI59" s="110"/>
      <c r="AJ59" s="110"/>
      <c r="AK59" s="110"/>
      <c r="AL59" s="110"/>
      <c r="AQ59" s="107"/>
      <c r="AR59" s="108"/>
      <c r="BD59" s="305" t="s">
        <v>173</v>
      </c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7"/>
      <c r="BY59" s="110"/>
      <c r="BZ59" s="110"/>
      <c r="CA59" s="110"/>
      <c r="CB59" s="110"/>
      <c r="CC59" s="110"/>
    </row>
    <row r="60" spans="13:81" ht="9.75" customHeight="1" thickBot="1">
      <c r="M60" s="308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10"/>
      <c r="AH60" s="110"/>
      <c r="AI60" s="110"/>
      <c r="AJ60" s="110"/>
      <c r="AK60" s="110"/>
      <c r="AL60" s="110"/>
      <c r="AQ60" s="107"/>
      <c r="AR60" s="108"/>
      <c r="BD60" s="308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10"/>
      <c r="BY60" s="110"/>
      <c r="BZ60" s="110"/>
      <c r="CA60" s="110"/>
      <c r="CB60" s="110"/>
      <c r="CC60" s="110"/>
    </row>
    <row r="61" spans="43:44" ht="9.75" customHeight="1">
      <c r="AQ61" s="107"/>
      <c r="AR61" s="108"/>
    </row>
    <row r="62" spans="21:60" ht="9.75" customHeight="1" thickBot="1">
      <c r="U62" s="17"/>
      <c r="AQ62" s="107"/>
      <c r="AR62" s="108"/>
      <c r="AT62" s="147"/>
      <c r="AU62" s="14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</row>
    <row r="63" spans="3:73" ht="9.75" customHeight="1">
      <c r="C63" s="329" t="s">
        <v>149</v>
      </c>
      <c r="D63" s="330"/>
      <c r="L63" s="107"/>
      <c r="M63" s="107"/>
      <c r="N63" s="107"/>
      <c r="O63" s="107"/>
      <c r="P63" s="107"/>
      <c r="Q63" s="107"/>
      <c r="R63" s="284" t="s">
        <v>174</v>
      </c>
      <c r="S63" s="321"/>
      <c r="T63" s="321"/>
      <c r="U63" s="321"/>
      <c r="V63" s="321"/>
      <c r="W63" s="321"/>
      <c r="X63" s="322"/>
      <c r="Y63" s="107"/>
      <c r="Z63" s="107"/>
      <c r="AA63" s="107"/>
      <c r="AB63" s="107"/>
      <c r="AC63" s="114"/>
      <c r="AD63" s="114"/>
      <c r="AQ63" s="107"/>
      <c r="AR63" s="108"/>
      <c r="AT63" s="329" t="s">
        <v>149</v>
      </c>
      <c r="AU63" s="330"/>
      <c r="BC63" s="107"/>
      <c r="BD63" s="107"/>
      <c r="BE63" s="107"/>
      <c r="BF63" s="107"/>
      <c r="BG63" s="107"/>
      <c r="BH63" s="107"/>
      <c r="BI63" s="284" t="s">
        <v>175</v>
      </c>
      <c r="BJ63" s="321"/>
      <c r="BK63" s="321"/>
      <c r="BL63" s="321"/>
      <c r="BM63" s="321"/>
      <c r="BN63" s="321"/>
      <c r="BO63" s="322"/>
      <c r="BP63" s="107"/>
      <c r="BQ63" s="107"/>
      <c r="BR63" s="107"/>
      <c r="BS63" s="107"/>
      <c r="BT63" s="114"/>
      <c r="BU63" s="114"/>
    </row>
    <row r="64" spans="3:73" ht="9.75" customHeight="1">
      <c r="C64" s="331"/>
      <c r="D64" s="332"/>
      <c r="L64" s="107"/>
      <c r="M64" s="107"/>
      <c r="N64" s="107"/>
      <c r="O64" s="107"/>
      <c r="P64" s="107"/>
      <c r="Q64" s="107"/>
      <c r="R64" s="323"/>
      <c r="S64" s="324"/>
      <c r="T64" s="324"/>
      <c r="U64" s="324"/>
      <c r="V64" s="324"/>
      <c r="W64" s="324"/>
      <c r="X64" s="325"/>
      <c r="Y64" s="115"/>
      <c r="Z64" s="115"/>
      <c r="AA64" s="116"/>
      <c r="AB64" s="117"/>
      <c r="AC64" s="118"/>
      <c r="AD64" s="119"/>
      <c r="AQ64" s="107"/>
      <c r="AR64" s="108"/>
      <c r="AT64" s="331"/>
      <c r="AU64" s="332"/>
      <c r="BC64" s="107"/>
      <c r="BD64" s="107"/>
      <c r="BE64" s="107"/>
      <c r="BF64" s="107"/>
      <c r="BG64" s="107"/>
      <c r="BH64" s="107"/>
      <c r="BI64" s="323"/>
      <c r="BJ64" s="324"/>
      <c r="BK64" s="324"/>
      <c r="BL64" s="324"/>
      <c r="BM64" s="324"/>
      <c r="BN64" s="324"/>
      <c r="BO64" s="325"/>
      <c r="BP64" s="115"/>
      <c r="BQ64" s="115"/>
      <c r="BR64" s="116"/>
      <c r="BS64" s="117"/>
      <c r="BT64" s="118"/>
      <c r="BU64" s="119"/>
    </row>
    <row r="65" spans="3:73" ht="9.75" customHeight="1">
      <c r="C65" s="331"/>
      <c r="D65" s="332"/>
      <c r="L65" s="107"/>
      <c r="M65" s="107"/>
      <c r="N65" s="107"/>
      <c r="O65" s="107"/>
      <c r="P65" s="107"/>
      <c r="Q65" s="107"/>
      <c r="R65" s="61"/>
      <c r="S65" s="61"/>
      <c r="T65" s="61"/>
      <c r="U65" s="61"/>
      <c r="V65" s="61"/>
      <c r="W65" s="61"/>
      <c r="X65" s="61"/>
      <c r="Y65" s="114"/>
      <c r="Z65" s="114"/>
      <c r="AA65" s="296" t="s">
        <v>152</v>
      </c>
      <c r="AB65" s="297"/>
      <c r="AC65" s="120"/>
      <c r="AD65" s="121"/>
      <c r="AQ65" s="107"/>
      <c r="AR65" s="108"/>
      <c r="AT65" s="331"/>
      <c r="AU65" s="332"/>
      <c r="BC65" s="107"/>
      <c r="BD65" s="107"/>
      <c r="BE65" s="107"/>
      <c r="BF65" s="107"/>
      <c r="BG65" s="107"/>
      <c r="BH65" s="107"/>
      <c r="BI65" s="61"/>
      <c r="BJ65" s="61"/>
      <c r="BK65" s="61"/>
      <c r="BL65" s="61"/>
      <c r="BM65" s="61"/>
      <c r="BN65" s="61"/>
      <c r="BO65" s="61"/>
      <c r="BP65" s="114"/>
      <c r="BQ65" s="114"/>
      <c r="BR65" s="296" t="s">
        <v>152</v>
      </c>
      <c r="BS65" s="297"/>
      <c r="BT65" s="120"/>
      <c r="BU65" s="121"/>
    </row>
    <row r="66" spans="3:75" ht="9.75" customHeight="1">
      <c r="C66" s="331"/>
      <c r="D66" s="332"/>
      <c r="L66" s="122"/>
      <c r="M66" s="123"/>
      <c r="N66" s="115"/>
      <c r="O66" s="115"/>
      <c r="P66" s="115"/>
      <c r="Q66" s="115"/>
      <c r="R66" s="61"/>
      <c r="S66" s="61"/>
      <c r="T66" s="61"/>
      <c r="U66" s="61"/>
      <c r="V66" s="61"/>
      <c r="W66" s="61"/>
      <c r="X66" s="61"/>
      <c r="Y66" s="114"/>
      <c r="Z66" s="114"/>
      <c r="AA66" s="296"/>
      <c r="AB66" s="297"/>
      <c r="AC66" s="124"/>
      <c r="AD66" s="125"/>
      <c r="AE66" s="115"/>
      <c r="AF66" s="126"/>
      <c r="AQ66" s="107"/>
      <c r="AR66" s="108"/>
      <c r="AT66" s="331"/>
      <c r="AU66" s="332"/>
      <c r="BC66" s="122"/>
      <c r="BD66" s="123"/>
      <c r="BE66" s="115"/>
      <c r="BF66" s="115"/>
      <c r="BG66" s="115"/>
      <c r="BH66" s="115"/>
      <c r="BI66" s="61"/>
      <c r="BJ66" s="61"/>
      <c r="BK66" s="61"/>
      <c r="BL66" s="61"/>
      <c r="BM66" s="61"/>
      <c r="BN66" s="61"/>
      <c r="BO66" s="61"/>
      <c r="BP66" s="114"/>
      <c r="BQ66" s="114"/>
      <c r="BR66" s="296"/>
      <c r="BS66" s="297"/>
      <c r="BT66" s="124"/>
      <c r="BU66" s="125"/>
      <c r="BV66" s="115"/>
      <c r="BW66" s="126"/>
    </row>
    <row r="67" spans="3:75" ht="9.75" customHeight="1">
      <c r="C67" s="331"/>
      <c r="D67" s="332"/>
      <c r="L67" s="122"/>
      <c r="M67" s="127"/>
      <c r="N67" s="107"/>
      <c r="O67" s="107"/>
      <c r="P67" s="107"/>
      <c r="Q67" s="107"/>
      <c r="R67" s="284" t="s">
        <v>176</v>
      </c>
      <c r="S67" s="321"/>
      <c r="T67" s="321"/>
      <c r="U67" s="321"/>
      <c r="V67" s="321"/>
      <c r="W67" s="321"/>
      <c r="X67" s="322"/>
      <c r="Y67" s="128"/>
      <c r="Z67" s="128"/>
      <c r="AA67" s="129"/>
      <c r="AB67" s="130"/>
      <c r="AC67" s="131"/>
      <c r="AD67" s="132"/>
      <c r="AE67" s="107"/>
      <c r="AF67" s="133"/>
      <c r="AQ67" s="107"/>
      <c r="AR67" s="108"/>
      <c r="AT67" s="331"/>
      <c r="AU67" s="332"/>
      <c r="BC67" s="122"/>
      <c r="BD67" s="127"/>
      <c r="BE67" s="107"/>
      <c r="BF67" s="107"/>
      <c r="BG67" s="107"/>
      <c r="BH67" s="107"/>
      <c r="BI67" s="284" t="s">
        <v>177</v>
      </c>
      <c r="BJ67" s="321"/>
      <c r="BK67" s="321"/>
      <c r="BL67" s="321"/>
      <c r="BM67" s="321"/>
      <c r="BN67" s="321"/>
      <c r="BO67" s="322"/>
      <c r="BP67" s="128"/>
      <c r="BQ67" s="128"/>
      <c r="BR67" s="129"/>
      <c r="BS67" s="130"/>
      <c r="BT67" s="131"/>
      <c r="BU67" s="132"/>
      <c r="BV67" s="107"/>
      <c r="BW67" s="133"/>
    </row>
    <row r="68" spans="3:75" ht="9.75" customHeight="1">
      <c r="C68" s="331"/>
      <c r="D68" s="332"/>
      <c r="L68" s="107"/>
      <c r="M68" s="134"/>
      <c r="N68" s="135"/>
      <c r="O68" s="107"/>
      <c r="P68" s="107"/>
      <c r="Q68" s="107"/>
      <c r="R68" s="323"/>
      <c r="S68" s="324"/>
      <c r="T68" s="324"/>
      <c r="U68" s="324"/>
      <c r="V68" s="324"/>
      <c r="W68" s="324"/>
      <c r="X68" s="325"/>
      <c r="AE68" s="107"/>
      <c r="AF68" s="133"/>
      <c r="AQ68" s="107"/>
      <c r="AR68" s="108"/>
      <c r="AT68" s="331"/>
      <c r="AU68" s="332"/>
      <c r="BC68" s="107"/>
      <c r="BD68" s="134"/>
      <c r="BE68" s="135"/>
      <c r="BF68" s="107"/>
      <c r="BG68" s="107"/>
      <c r="BH68" s="107"/>
      <c r="BI68" s="323"/>
      <c r="BJ68" s="324"/>
      <c r="BK68" s="324"/>
      <c r="BL68" s="324"/>
      <c r="BM68" s="324"/>
      <c r="BN68" s="324"/>
      <c r="BO68" s="325"/>
      <c r="BV68" s="107"/>
      <c r="BW68" s="133"/>
    </row>
    <row r="69" spans="3:75" ht="9.75" customHeight="1">
      <c r="C69" s="331"/>
      <c r="D69" s="332"/>
      <c r="L69" s="107"/>
      <c r="M69" s="326" t="s">
        <v>155</v>
      </c>
      <c r="N69" s="320"/>
      <c r="O69" s="114"/>
      <c r="P69" s="114"/>
      <c r="Q69" s="107"/>
      <c r="R69" s="132"/>
      <c r="S69" s="132"/>
      <c r="T69" s="132"/>
      <c r="U69" s="132"/>
      <c r="V69" s="132"/>
      <c r="W69" s="132"/>
      <c r="X69" s="132"/>
      <c r="AE69" s="300" t="s">
        <v>156</v>
      </c>
      <c r="AF69" s="301"/>
      <c r="AQ69" s="107"/>
      <c r="AR69" s="108"/>
      <c r="AT69" s="331"/>
      <c r="AU69" s="332"/>
      <c r="BC69" s="107"/>
      <c r="BD69" s="326" t="s">
        <v>155</v>
      </c>
      <c r="BE69" s="320"/>
      <c r="BF69" s="114"/>
      <c r="BG69" s="114"/>
      <c r="BH69" s="107"/>
      <c r="BI69" s="132"/>
      <c r="BJ69" s="132"/>
      <c r="BK69" s="132"/>
      <c r="BL69" s="132"/>
      <c r="BM69" s="132"/>
      <c r="BN69" s="132"/>
      <c r="BO69" s="132"/>
      <c r="BV69" s="300" t="s">
        <v>156</v>
      </c>
      <c r="BW69" s="301"/>
    </row>
    <row r="70" spans="3:81" ht="9.75" customHeight="1">
      <c r="C70" s="331"/>
      <c r="D70" s="332"/>
      <c r="J70" s="123"/>
      <c r="K70" s="115"/>
      <c r="L70" s="115"/>
      <c r="M70" s="326"/>
      <c r="N70" s="320"/>
      <c r="O70" s="114"/>
      <c r="P70" s="114"/>
      <c r="Q70" s="107"/>
      <c r="R70" s="61"/>
      <c r="S70" s="61"/>
      <c r="T70" s="61"/>
      <c r="U70" s="61"/>
      <c r="V70" s="61"/>
      <c r="W70" s="61"/>
      <c r="X70" s="61"/>
      <c r="AE70" s="300"/>
      <c r="AF70" s="301"/>
      <c r="AG70" s="115"/>
      <c r="AH70" s="115"/>
      <c r="AI70" s="115"/>
      <c r="AJ70" s="115"/>
      <c r="AK70" s="115"/>
      <c r="AL70" s="126"/>
      <c r="AQ70" s="107"/>
      <c r="AR70" s="108"/>
      <c r="AT70" s="331"/>
      <c r="AU70" s="332"/>
      <c r="BA70" s="123"/>
      <c r="BB70" s="115"/>
      <c r="BC70" s="115"/>
      <c r="BD70" s="326"/>
      <c r="BE70" s="320"/>
      <c r="BF70" s="114"/>
      <c r="BG70" s="114"/>
      <c r="BH70" s="107"/>
      <c r="BI70" s="61"/>
      <c r="BJ70" s="61"/>
      <c r="BK70" s="61"/>
      <c r="BL70" s="61"/>
      <c r="BM70" s="61"/>
      <c r="BN70" s="61"/>
      <c r="BO70" s="61"/>
      <c r="BV70" s="300"/>
      <c r="BW70" s="301"/>
      <c r="BX70" s="115"/>
      <c r="BY70" s="115"/>
      <c r="BZ70" s="115"/>
      <c r="CA70" s="115"/>
      <c r="CB70" s="115"/>
      <c r="CC70" s="126"/>
    </row>
    <row r="71" spans="3:81" ht="9.75" customHeight="1">
      <c r="C71" s="331"/>
      <c r="D71" s="332"/>
      <c r="J71" s="127"/>
      <c r="K71" s="107"/>
      <c r="L71" s="107"/>
      <c r="M71" s="134"/>
      <c r="N71" s="135"/>
      <c r="O71" s="107"/>
      <c r="P71" s="107"/>
      <c r="Q71" s="107"/>
      <c r="R71" s="284" t="s">
        <v>178</v>
      </c>
      <c r="S71" s="321"/>
      <c r="T71" s="321"/>
      <c r="U71" s="321"/>
      <c r="V71" s="321"/>
      <c r="W71" s="321"/>
      <c r="X71" s="322"/>
      <c r="AE71" s="107"/>
      <c r="AF71" s="133"/>
      <c r="AG71" s="107"/>
      <c r="AH71" s="107"/>
      <c r="AI71" s="107"/>
      <c r="AJ71" s="107"/>
      <c r="AK71" s="107"/>
      <c r="AL71" s="133"/>
      <c r="AQ71" s="107"/>
      <c r="AR71" s="108"/>
      <c r="AT71" s="331"/>
      <c r="AU71" s="332"/>
      <c r="BA71" s="127"/>
      <c r="BB71" s="107"/>
      <c r="BC71" s="107"/>
      <c r="BD71" s="134"/>
      <c r="BE71" s="135"/>
      <c r="BF71" s="107"/>
      <c r="BG71" s="107"/>
      <c r="BH71" s="107"/>
      <c r="BI71" s="284" t="s">
        <v>179</v>
      </c>
      <c r="BJ71" s="321"/>
      <c r="BK71" s="321"/>
      <c r="BL71" s="321"/>
      <c r="BM71" s="321"/>
      <c r="BN71" s="321"/>
      <c r="BO71" s="322"/>
      <c r="BV71" s="107"/>
      <c r="BW71" s="133"/>
      <c r="BX71" s="107"/>
      <c r="BY71" s="107"/>
      <c r="BZ71" s="107"/>
      <c r="CA71" s="107"/>
      <c r="CB71" s="107"/>
      <c r="CC71" s="133"/>
    </row>
    <row r="72" spans="3:81" ht="9.75" customHeight="1">
      <c r="C72" s="331"/>
      <c r="D72" s="332"/>
      <c r="J72" s="127"/>
      <c r="K72" s="107"/>
      <c r="L72" s="122"/>
      <c r="M72" s="127"/>
      <c r="N72" s="107"/>
      <c r="O72" s="107"/>
      <c r="P72" s="107"/>
      <c r="Q72" s="107"/>
      <c r="R72" s="323"/>
      <c r="S72" s="324"/>
      <c r="T72" s="324"/>
      <c r="U72" s="324"/>
      <c r="V72" s="324"/>
      <c r="W72" s="324"/>
      <c r="X72" s="325"/>
      <c r="Y72" s="115"/>
      <c r="Z72" s="115"/>
      <c r="AA72" s="116"/>
      <c r="AB72" s="117"/>
      <c r="AC72" s="118"/>
      <c r="AD72" s="119"/>
      <c r="AE72" s="107"/>
      <c r="AF72" s="133"/>
      <c r="AG72" s="136"/>
      <c r="AH72" s="137"/>
      <c r="AI72" s="107"/>
      <c r="AJ72" s="107"/>
      <c r="AK72" s="107"/>
      <c r="AL72" s="133"/>
      <c r="AQ72" s="107"/>
      <c r="AR72" s="108"/>
      <c r="AT72" s="331"/>
      <c r="AU72" s="332"/>
      <c r="BA72" s="127"/>
      <c r="BB72" s="107"/>
      <c r="BC72" s="122"/>
      <c r="BD72" s="127"/>
      <c r="BE72" s="107"/>
      <c r="BF72" s="107"/>
      <c r="BG72" s="107"/>
      <c r="BH72" s="107"/>
      <c r="BI72" s="323"/>
      <c r="BJ72" s="324"/>
      <c r="BK72" s="324"/>
      <c r="BL72" s="324"/>
      <c r="BM72" s="324"/>
      <c r="BN72" s="324"/>
      <c r="BO72" s="325"/>
      <c r="BP72" s="115"/>
      <c r="BQ72" s="115"/>
      <c r="BR72" s="116"/>
      <c r="BS72" s="117"/>
      <c r="BT72" s="118"/>
      <c r="BU72" s="119"/>
      <c r="BV72" s="107"/>
      <c r="BW72" s="133"/>
      <c r="BX72" s="136"/>
      <c r="BY72" s="137"/>
      <c r="BZ72" s="107"/>
      <c r="CA72" s="107"/>
      <c r="CB72" s="107"/>
      <c r="CC72" s="133"/>
    </row>
    <row r="73" spans="3:81" ht="9.75" customHeight="1">
      <c r="C73" s="331"/>
      <c r="D73" s="332"/>
      <c r="J73" s="127"/>
      <c r="K73" s="107"/>
      <c r="L73" s="122"/>
      <c r="M73" s="139"/>
      <c r="N73" s="128"/>
      <c r="O73" s="128"/>
      <c r="P73" s="128"/>
      <c r="Q73" s="128"/>
      <c r="R73" s="61"/>
      <c r="S73" s="61"/>
      <c r="T73" s="61"/>
      <c r="U73" s="61"/>
      <c r="V73" s="61"/>
      <c r="W73" s="61"/>
      <c r="X73" s="61"/>
      <c r="Y73" s="114"/>
      <c r="Z73" s="114"/>
      <c r="AA73" s="296" t="s">
        <v>159</v>
      </c>
      <c r="AB73" s="297"/>
      <c r="AC73" s="120"/>
      <c r="AD73" s="121"/>
      <c r="AE73" s="128"/>
      <c r="AF73" s="140"/>
      <c r="AG73" s="107"/>
      <c r="AH73" s="141"/>
      <c r="AI73" s="107"/>
      <c r="AJ73" s="107"/>
      <c r="AK73" s="107"/>
      <c r="AL73" s="133"/>
      <c r="AQ73" s="107"/>
      <c r="AR73" s="108"/>
      <c r="AT73" s="331"/>
      <c r="AU73" s="332"/>
      <c r="BA73" s="127"/>
      <c r="BB73" s="107"/>
      <c r="BC73" s="122"/>
      <c r="BD73" s="139"/>
      <c r="BE73" s="128"/>
      <c r="BF73" s="128"/>
      <c r="BG73" s="128"/>
      <c r="BH73" s="128"/>
      <c r="BI73" s="61"/>
      <c r="BJ73" s="61"/>
      <c r="BK73" s="61"/>
      <c r="BL73" s="61"/>
      <c r="BM73" s="61"/>
      <c r="BN73" s="61"/>
      <c r="BO73" s="61"/>
      <c r="BP73" s="114"/>
      <c r="BQ73" s="114"/>
      <c r="BR73" s="296" t="s">
        <v>159</v>
      </c>
      <c r="BS73" s="297"/>
      <c r="BT73" s="120"/>
      <c r="BU73" s="121"/>
      <c r="BV73" s="128"/>
      <c r="BW73" s="140"/>
      <c r="BX73" s="107"/>
      <c r="BY73" s="141"/>
      <c r="BZ73" s="107"/>
      <c r="CA73" s="107"/>
      <c r="CB73" s="107"/>
      <c r="CC73" s="133"/>
    </row>
    <row r="74" spans="3:81" ht="9.75" customHeight="1">
      <c r="C74" s="331"/>
      <c r="D74" s="332"/>
      <c r="J74" s="127"/>
      <c r="K74" s="107"/>
      <c r="L74" s="107"/>
      <c r="M74" s="107"/>
      <c r="N74" s="107"/>
      <c r="O74" s="107"/>
      <c r="P74" s="107"/>
      <c r="Q74" s="107"/>
      <c r="R74" s="61"/>
      <c r="S74" s="61"/>
      <c r="T74" s="61"/>
      <c r="U74" s="61"/>
      <c r="V74" s="61"/>
      <c r="W74" s="61"/>
      <c r="X74" s="61"/>
      <c r="Y74" s="114"/>
      <c r="Z74" s="114"/>
      <c r="AA74" s="296"/>
      <c r="AB74" s="297"/>
      <c r="AC74" s="124"/>
      <c r="AD74" s="125"/>
      <c r="AG74" s="107"/>
      <c r="AH74" s="141"/>
      <c r="AI74" s="107"/>
      <c r="AJ74" s="107"/>
      <c r="AK74" s="107"/>
      <c r="AL74" s="133"/>
      <c r="AQ74" s="107"/>
      <c r="AR74" s="108"/>
      <c r="AT74" s="331"/>
      <c r="AU74" s="332"/>
      <c r="BA74" s="127"/>
      <c r="BB74" s="107"/>
      <c r="BC74" s="107"/>
      <c r="BD74" s="107"/>
      <c r="BE74" s="107"/>
      <c r="BF74" s="107"/>
      <c r="BG74" s="107"/>
      <c r="BH74" s="107"/>
      <c r="BI74" s="61"/>
      <c r="BJ74" s="61"/>
      <c r="BK74" s="61"/>
      <c r="BL74" s="61"/>
      <c r="BM74" s="61"/>
      <c r="BN74" s="61"/>
      <c r="BO74" s="61"/>
      <c r="BP74" s="114"/>
      <c r="BQ74" s="114"/>
      <c r="BR74" s="296"/>
      <c r="BS74" s="297"/>
      <c r="BT74" s="124"/>
      <c r="BU74" s="125"/>
      <c r="BX74" s="107"/>
      <c r="BY74" s="141"/>
      <c r="BZ74" s="107"/>
      <c r="CA74" s="107"/>
      <c r="CB74" s="107"/>
      <c r="CC74" s="133"/>
    </row>
    <row r="75" spans="3:81" ht="9.75" customHeight="1">
      <c r="C75" s="331"/>
      <c r="D75" s="332"/>
      <c r="J75" s="127"/>
      <c r="K75" s="107"/>
      <c r="L75" s="107"/>
      <c r="M75" s="107"/>
      <c r="N75" s="107"/>
      <c r="O75" s="107"/>
      <c r="P75" s="107"/>
      <c r="Q75" s="107"/>
      <c r="R75" s="284" t="s">
        <v>161</v>
      </c>
      <c r="S75" s="321"/>
      <c r="T75" s="321"/>
      <c r="U75" s="321"/>
      <c r="V75" s="321"/>
      <c r="W75" s="321"/>
      <c r="X75" s="322"/>
      <c r="Y75" s="128"/>
      <c r="Z75" s="128"/>
      <c r="AA75" s="129"/>
      <c r="AB75" s="130"/>
      <c r="AC75" s="131"/>
      <c r="AD75" s="132"/>
      <c r="AG75" s="107"/>
      <c r="AH75" s="141"/>
      <c r="AI75" s="107"/>
      <c r="AJ75" s="107"/>
      <c r="AK75" s="107"/>
      <c r="AL75" s="133"/>
      <c r="AQ75" s="107"/>
      <c r="AR75" s="108"/>
      <c r="AT75" s="331"/>
      <c r="AU75" s="332"/>
      <c r="BA75" s="127"/>
      <c r="BB75" s="107"/>
      <c r="BC75" s="107"/>
      <c r="BD75" s="107"/>
      <c r="BE75" s="107"/>
      <c r="BF75" s="107"/>
      <c r="BG75" s="107"/>
      <c r="BH75" s="107"/>
      <c r="BI75" s="284" t="s">
        <v>180</v>
      </c>
      <c r="BJ75" s="321"/>
      <c r="BK75" s="321"/>
      <c r="BL75" s="321"/>
      <c r="BM75" s="321"/>
      <c r="BN75" s="321"/>
      <c r="BO75" s="322"/>
      <c r="BP75" s="128"/>
      <c r="BQ75" s="128"/>
      <c r="BR75" s="129"/>
      <c r="BS75" s="130"/>
      <c r="BT75" s="131"/>
      <c r="BU75" s="132"/>
      <c r="BX75" s="107"/>
      <c r="BY75" s="141"/>
      <c r="BZ75" s="107"/>
      <c r="CA75" s="107"/>
      <c r="CB75" s="107"/>
      <c r="CC75" s="133"/>
    </row>
    <row r="76" spans="3:81" ht="9.75" customHeight="1">
      <c r="C76" s="331"/>
      <c r="D76" s="332"/>
      <c r="J76" s="127"/>
      <c r="K76" s="107"/>
      <c r="L76" s="107"/>
      <c r="M76" s="107"/>
      <c r="N76" s="107"/>
      <c r="O76" s="107"/>
      <c r="P76" s="107"/>
      <c r="Q76" s="107"/>
      <c r="R76" s="323"/>
      <c r="S76" s="324"/>
      <c r="T76" s="324"/>
      <c r="U76" s="324"/>
      <c r="V76" s="324"/>
      <c r="W76" s="324"/>
      <c r="X76" s="325"/>
      <c r="Y76" s="107"/>
      <c r="Z76" s="107"/>
      <c r="AA76" s="107"/>
      <c r="AB76" s="107"/>
      <c r="AC76" s="114"/>
      <c r="AD76" s="114"/>
      <c r="AG76" s="107"/>
      <c r="AH76" s="141"/>
      <c r="AI76" s="107"/>
      <c r="AJ76" s="107"/>
      <c r="AK76" s="107"/>
      <c r="AL76" s="133"/>
      <c r="AQ76" s="107"/>
      <c r="AR76" s="108"/>
      <c r="AT76" s="331"/>
      <c r="AU76" s="332"/>
      <c r="BA76" s="127"/>
      <c r="BB76" s="107"/>
      <c r="BC76" s="107"/>
      <c r="BD76" s="107"/>
      <c r="BE76" s="107"/>
      <c r="BF76" s="107"/>
      <c r="BG76" s="107"/>
      <c r="BH76" s="107"/>
      <c r="BI76" s="323"/>
      <c r="BJ76" s="324"/>
      <c r="BK76" s="324"/>
      <c r="BL76" s="324"/>
      <c r="BM76" s="324"/>
      <c r="BN76" s="324"/>
      <c r="BO76" s="325"/>
      <c r="BP76" s="107"/>
      <c r="BQ76" s="107"/>
      <c r="BR76" s="107"/>
      <c r="BS76" s="107"/>
      <c r="BT76" s="114"/>
      <c r="BU76" s="114"/>
      <c r="BX76" s="107"/>
      <c r="BY76" s="141"/>
      <c r="BZ76" s="107"/>
      <c r="CA76" s="107"/>
      <c r="CB76" s="107"/>
      <c r="CC76" s="133"/>
    </row>
    <row r="77" spans="3:81" ht="9.75" customHeight="1">
      <c r="C77" s="331"/>
      <c r="D77" s="332"/>
      <c r="J77" s="328" t="s">
        <v>162</v>
      </c>
      <c r="K77" s="300"/>
      <c r="L77" s="107"/>
      <c r="M77" s="107"/>
      <c r="N77" s="107"/>
      <c r="O77" s="107"/>
      <c r="P77" s="107"/>
      <c r="Q77" s="107"/>
      <c r="R77" s="61"/>
      <c r="S77" s="61"/>
      <c r="T77" s="61"/>
      <c r="U77" s="61"/>
      <c r="V77" s="61"/>
      <c r="W77" s="61"/>
      <c r="X77" s="61"/>
      <c r="Y77" s="107"/>
      <c r="Z77" s="107"/>
      <c r="AA77" s="107"/>
      <c r="AB77" s="107"/>
      <c r="AC77" s="114"/>
      <c r="AD77" s="114"/>
      <c r="AG77" s="300" t="s">
        <v>163</v>
      </c>
      <c r="AH77" s="327"/>
      <c r="AI77" s="107"/>
      <c r="AJ77" s="107"/>
      <c r="AK77" s="300" t="s">
        <v>162</v>
      </c>
      <c r="AL77" s="301"/>
      <c r="AQ77" s="107"/>
      <c r="AR77" s="108"/>
      <c r="AT77" s="331"/>
      <c r="AU77" s="332"/>
      <c r="BA77" s="328" t="s">
        <v>162</v>
      </c>
      <c r="BB77" s="300"/>
      <c r="BC77" s="107"/>
      <c r="BD77" s="107"/>
      <c r="BE77" s="107"/>
      <c r="BF77" s="107"/>
      <c r="BG77" s="107"/>
      <c r="BH77" s="107"/>
      <c r="BI77" s="61"/>
      <c r="BJ77" s="61"/>
      <c r="BK77" s="61"/>
      <c r="BL77" s="61"/>
      <c r="BM77" s="61"/>
      <c r="BN77" s="61"/>
      <c r="BO77" s="61"/>
      <c r="BP77" s="107"/>
      <c r="BQ77" s="107"/>
      <c r="BR77" s="107"/>
      <c r="BS77" s="107"/>
      <c r="BT77" s="114"/>
      <c r="BU77" s="114"/>
      <c r="BX77" s="300" t="s">
        <v>163</v>
      </c>
      <c r="BY77" s="327"/>
      <c r="BZ77" s="107"/>
      <c r="CA77" s="107"/>
      <c r="CB77" s="300" t="s">
        <v>162</v>
      </c>
      <c r="CC77" s="301"/>
    </row>
    <row r="78" spans="3:83" ht="9.75" customHeight="1">
      <c r="C78" s="331"/>
      <c r="D78" s="332"/>
      <c r="H78" s="115"/>
      <c r="I78" s="126"/>
      <c r="J78" s="328"/>
      <c r="K78" s="300"/>
      <c r="L78" s="107"/>
      <c r="M78" s="107"/>
      <c r="N78" s="107"/>
      <c r="O78" s="107"/>
      <c r="P78" s="107"/>
      <c r="Q78" s="107"/>
      <c r="R78" s="61"/>
      <c r="S78" s="61"/>
      <c r="T78" s="61"/>
      <c r="U78" s="61"/>
      <c r="V78" s="61"/>
      <c r="W78" s="61"/>
      <c r="X78" s="61"/>
      <c r="Y78" s="107"/>
      <c r="Z78" s="107"/>
      <c r="AA78" s="107"/>
      <c r="AB78" s="107"/>
      <c r="AC78" s="114"/>
      <c r="AD78" s="114"/>
      <c r="AG78" s="300"/>
      <c r="AH78" s="327"/>
      <c r="AI78" s="142"/>
      <c r="AJ78" s="107"/>
      <c r="AK78" s="300"/>
      <c r="AL78" s="301"/>
      <c r="AM78" s="123"/>
      <c r="AN78" s="115"/>
      <c r="AQ78" s="107"/>
      <c r="AR78" s="108"/>
      <c r="AT78" s="331"/>
      <c r="AU78" s="332"/>
      <c r="AY78" s="115"/>
      <c r="AZ78" s="126"/>
      <c r="BA78" s="328"/>
      <c r="BB78" s="300"/>
      <c r="BC78" s="107"/>
      <c r="BD78" s="107"/>
      <c r="BE78" s="107"/>
      <c r="BF78" s="107"/>
      <c r="BG78" s="107"/>
      <c r="BH78" s="107"/>
      <c r="BI78" s="61"/>
      <c r="BJ78" s="61"/>
      <c r="BK78" s="61"/>
      <c r="BL78" s="61"/>
      <c r="BM78" s="61"/>
      <c r="BN78" s="61"/>
      <c r="BO78" s="61"/>
      <c r="BP78" s="107"/>
      <c r="BQ78" s="107"/>
      <c r="BR78" s="107"/>
      <c r="BS78" s="107"/>
      <c r="BT78" s="114"/>
      <c r="BU78" s="114"/>
      <c r="BX78" s="300"/>
      <c r="BY78" s="327"/>
      <c r="BZ78" s="142"/>
      <c r="CA78" s="107"/>
      <c r="CB78" s="300"/>
      <c r="CC78" s="301"/>
      <c r="CD78" s="123"/>
      <c r="CE78" s="115"/>
    </row>
    <row r="79" spans="3:81" ht="9.75" customHeight="1">
      <c r="C79" s="331"/>
      <c r="D79" s="332"/>
      <c r="J79" s="127"/>
      <c r="K79" s="107"/>
      <c r="L79" s="107"/>
      <c r="M79" s="107"/>
      <c r="N79" s="107"/>
      <c r="O79" s="107"/>
      <c r="P79" s="107"/>
      <c r="Q79" s="107"/>
      <c r="R79" s="284" t="s">
        <v>181</v>
      </c>
      <c r="S79" s="321"/>
      <c r="T79" s="321"/>
      <c r="U79" s="321"/>
      <c r="V79" s="321"/>
      <c r="W79" s="321"/>
      <c r="X79" s="322"/>
      <c r="Y79" s="107"/>
      <c r="Z79" s="107"/>
      <c r="AA79" s="107"/>
      <c r="AB79" s="107"/>
      <c r="AC79" s="114"/>
      <c r="AD79" s="114"/>
      <c r="AG79" s="107"/>
      <c r="AH79" s="141"/>
      <c r="AI79" s="107"/>
      <c r="AJ79" s="107"/>
      <c r="AK79" s="107"/>
      <c r="AL79" s="133"/>
      <c r="AQ79" s="107"/>
      <c r="AR79" s="108"/>
      <c r="AT79" s="331"/>
      <c r="AU79" s="332"/>
      <c r="BA79" s="127"/>
      <c r="BB79" s="107"/>
      <c r="BC79" s="107"/>
      <c r="BD79" s="107"/>
      <c r="BE79" s="107"/>
      <c r="BF79" s="107"/>
      <c r="BG79" s="107"/>
      <c r="BH79" s="107"/>
      <c r="BI79" s="284" t="s">
        <v>182</v>
      </c>
      <c r="BJ79" s="321"/>
      <c r="BK79" s="321"/>
      <c r="BL79" s="321"/>
      <c r="BM79" s="321"/>
      <c r="BN79" s="321"/>
      <c r="BO79" s="322"/>
      <c r="BP79" s="107"/>
      <c r="BQ79" s="107"/>
      <c r="BR79" s="107"/>
      <c r="BS79" s="107"/>
      <c r="BT79" s="114"/>
      <c r="BU79" s="114"/>
      <c r="BX79" s="107"/>
      <c r="BY79" s="141"/>
      <c r="BZ79" s="107"/>
      <c r="CA79" s="107"/>
      <c r="CB79" s="107"/>
      <c r="CC79" s="133"/>
    </row>
    <row r="80" spans="3:81" ht="9.75" customHeight="1">
      <c r="C80" s="331"/>
      <c r="D80" s="332"/>
      <c r="J80" s="127"/>
      <c r="K80" s="107"/>
      <c r="L80" s="107"/>
      <c r="M80" s="107"/>
      <c r="N80" s="107"/>
      <c r="O80" s="107"/>
      <c r="P80" s="107"/>
      <c r="Q80" s="107"/>
      <c r="R80" s="323"/>
      <c r="S80" s="324"/>
      <c r="T80" s="324"/>
      <c r="U80" s="324"/>
      <c r="V80" s="324"/>
      <c r="W80" s="324"/>
      <c r="X80" s="325"/>
      <c r="Y80" s="115"/>
      <c r="Z80" s="115"/>
      <c r="AA80" s="116"/>
      <c r="AB80" s="117"/>
      <c r="AC80" s="118"/>
      <c r="AD80" s="119"/>
      <c r="AG80" s="107"/>
      <c r="AH80" s="141"/>
      <c r="AI80" s="107"/>
      <c r="AJ80" s="107"/>
      <c r="AK80" s="107"/>
      <c r="AL80" s="133"/>
      <c r="AQ80" s="107"/>
      <c r="AR80" s="108"/>
      <c r="AT80" s="331"/>
      <c r="AU80" s="332"/>
      <c r="BA80" s="127"/>
      <c r="BB80" s="107"/>
      <c r="BC80" s="107"/>
      <c r="BD80" s="107"/>
      <c r="BE80" s="107"/>
      <c r="BF80" s="107"/>
      <c r="BG80" s="107"/>
      <c r="BH80" s="107"/>
      <c r="BI80" s="323"/>
      <c r="BJ80" s="324"/>
      <c r="BK80" s="324"/>
      <c r="BL80" s="324"/>
      <c r="BM80" s="324"/>
      <c r="BN80" s="324"/>
      <c r="BO80" s="325"/>
      <c r="BP80" s="115"/>
      <c r="BQ80" s="115"/>
      <c r="BR80" s="116"/>
      <c r="BS80" s="117"/>
      <c r="BT80" s="118"/>
      <c r="BU80" s="119"/>
      <c r="BX80" s="107"/>
      <c r="BY80" s="141"/>
      <c r="BZ80" s="107"/>
      <c r="CA80" s="107"/>
      <c r="CB80" s="107"/>
      <c r="CC80" s="133"/>
    </row>
    <row r="81" spans="3:81" ht="9.75" customHeight="1">
      <c r="C81" s="331"/>
      <c r="D81" s="332"/>
      <c r="J81" s="127"/>
      <c r="K81" s="107"/>
      <c r="L81" s="107"/>
      <c r="M81" s="107"/>
      <c r="N81" s="107"/>
      <c r="O81" s="107"/>
      <c r="P81" s="107"/>
      <c r="Q81" s="107"/>
      <c r="R81" s="61"/>
      <c r="S81" s="61"/>
      <c r="T81" s="61"/>
      <c r="U81" s="61"/>
      <c r="V81" s="61"/>
      <c r="W81" s="61"/>
      <c r="X81" s="61"/>
      <c r="Y81" s="114"/>
      <c r="Z81" s="114"/>
      <c r="AA81" s="296" t="s">
        <v>152</v>
      </c>
      <c r="AB81" s="297"/>
      <c r="AC81" s="120"/>
      <c r="AD81" s="121"/>
      <c r="AG81" s="107"/>
      <c r="AH81" s="141"/>
      <c r="AI81" s="107"/>
      <c r="AJ81" s="107"/>
      <c r="AK81" s="107"/>
      <c r="AL81" s="133"/>
      <c r="AQ81" s="107"/>
      <c r="AR81" s="108"/>
      <c r="AT81" s="331"/>
      <c r="AU81" s="332"/>
      <c r="BA81" s="127"/>
      <c r="BB81" s="107"/>
      <c r="BC81" s="107"/>
      <c r="BD81" s="107"/>
      <c r="BE81" s="107"/>
      <c r="BF81" s="107"/>
      <c r="BG81" s="107"/>
      <c r="BH81" s="107"/>
      <c r="BI81" s="61"/>
      <c r="BJ81" s="61"/>
      <c r="BK81" s="61"/>
      <c r="BL81" s="61"/>
      <c r="BM81" s="61"/>
      <c r="BN81" s="61"/>
      <c r="BO81" s="61"/>
      <c r="BP81" s="114"/>
      <c r="BQ81" s="114"/>
      <c r="BR81" s="296" t="s">
        <v>152</v>
      </c>
      <c r="BS81" s="297"/>
      <c r="BT81" s="120"/>
      <c r="BU81" s="121"/>
      <c r="BX81" s="107"/>
      <c r="BY81" s="141"/>
      <c r="BZ81" s="107"/>
      <c r="CA81" s="107"/>
      <c r="CB81" s="107"/>
      <c r="CC81" s="133"/>
    </row>
    <row r="82" spans="3:81" ht="9.75" customHeight="1">
      <c r="C82" s="331"/>
      <c r="D82" s="332"/>
      <c r="J82" s="127"/>
      <c r="K82" s="107"/>
      <c r="L82" s="122"/>
      <c r="M82" s="123"/>
      <c r="N82" s="115"/>
      <c r="O82" s="115"/>
      <c r="P82" s="115"/>
      <c r="Q82" s="115"/>
      <c r="R82" s="61"/>
      <c r="S82" s="61"/>
      <c r="T82" s="61"/>
      <c r="U82" s="61"/>
      <c r="V82" s="61"/>
      <c r="W82" s="61"/>
      <c r="X82" s="61"/>
      <c r="Y82" s="114"/>
      <c r="Z82" s="114"/>
      <c r="AA82" s="296"/>
      <c r="AB82" s="297"/>
      <c r="AC82" s="124"/>
      <c r="AD82" s="125"/>
      <c r="AE82" s="115"/>
      <c r="AF82" s="126"/>
      <c r="AG82" s="107"/>
      <c r="AH82" s="141"/>
      <c r="AI82" s="107"/>
      <c r="AJ82" s="107"/>
      <c r="AK82" s="107"/>
      <c r="AL82" s="133"/>
      <c r="AQ82" s="107"/>
      <c r="AR82" s="108"/>
      <c r="AT82" s="331"/>
      <c r="AU82" s="332"/>
      <c r="BA82" s="127"/>
      <c r="BB82" s="107"/>
      <c r="BC82" s="122"/>
      <c r="BD82" s="123"/>
      <c r="BE82" s="115"/>
      <c r="BF82" s="115"/>
      <c r="BG82" s="115"/>
      <c r="BH82" s="115"/>
      <c r="BI82" s="61"/>
      <c r="BJ82" s="61"/>
      <c r="BK82" s="61"/>
      <c r="BL82" s="61"/>
      <c r="BM82" s="61"/>
      <c r="BN82" s="61"/>
      <c r="BO82" s="61"/>
      <c r="BP82" s="114"/>
      <c r="BQ82" s="114"/>
      <c r="BR82" s="296"/>
      <c r="BS82" s="297"/>
      <c r="BT82" s="124"/>
      <c r="BU82" s="125"/>
      <c r="BV82" s="115"/>
      <c r="BW82" s="126"/>
      <c r="BX82" s="107"/>
      <c r="BY82" s="141"/>
      <c r="BZ82" s="107"/>
      <c r="CA82" s="107"/>
      <c r="CB82" s="107"/>
      <c r="CC82" s="133"/>
    </row>
    <row r="83" spans="3:81" ht="9.75" customHeight="1">
      <c r="C83" s="331"/>
      <c r="D83" s="332"/>
      <c r="J83" s="127"/>
      <c r="K83" s="107"/>
      <c r="L83" s="122"/>
      <c r="M83" s="127"/>
      <c r="N83" s="107"/>
      <c r="O83" s="107"/>
      <c r="P83" s="107"/>
      <c r="Q83" s="107"/>
      <c r="R83" s="284" t="s">
        <v>183</v>
      </c>
      <c r="S83" s="321"/>
      <c r="T83" s="321"/>
      <c r="U83" s="321"/>
      <c r="V83" s="321"/>
      <c r="W83" s="321"/>
      <c r="X83" s="322"/>
      <c r="Y83" s="128"/>
      <c r="Z83" s="128"/>
      <c r="AA83" s="129"/>
      <c r="AB83" s="130"/>
      <c r="AC83" s="131"/>
      <c r="AD83" s="132"/>
      <c r="AE83" s="107"/>
      <c r="AF83" s="133"/>
      <c r="AG83" s="143"/>
      <c r="AH83" s="144"/>
      <c r="AI83" s="107"/>
      <c r="AJ83" s="107"/>
      <c r="AK83" s="107"/>
      <c r="AL83" s="133"/>
      <c r="AQ83" s="107"/>
      <c r="AR83" s="108"/>
      <c r="AT83" s="331"/>
      <c r="AU83" s="332"/>
      <c r="BA83" s="127"/>
      <c r="BB83" s="107"/>
      <c r="BC83" s="122"/>
      <c r="BD83" s="127"/>
      <c r="BE83" s="107"/>
      <c r="BF83" s="107"/>
      <c r="BG83" s="107"/>
      <c r="BH83" s="107"/>
      <c r="BI83" s="284" t="s">
        <v>184</v>
      </c>
      <c r="BJ83" s="321"/>
      <c r="BK83" s="321"/>
      <c r="BL83" s="321"/>
      <c r="BM83" s="321"/>
      <c r="BN83" s="321"/>
      <c r="BO83" s="322"/>
      <c r="BP83" s="128"/>
      <c r="BQ83" s="128"/>
      <c r="BR83" s="129"/>
      <c r="BS83" s="130"/>
      <c r="BT83" s="131"/>
      <c r="BU83" s="132"/>
      <c r="BV83" s="107"/>
      <c r="BW83" s="133"/>
      <c r="BX83" s="143"/>
      <c r="BY83" s="144"/>
      <c r="BZ83" s="107"/>
      <c r="CA83" s="107"/>
      <c r="CB83" s="107"/>
      <c r="CC83" s="133"/>
    </row>
    <row r="84" spans="3:81" ht="9.75" customHeight="1">
      <c r="C84" s="331"/>
      <c r="D84" s="332"/>
      <c r="J84" s="127"/>
      <c r="K84" s="107"/>
      <c r="L84" s="107"/>
      <c r="M84" s="134"/>
      <c r="N84" s="135"/>
      <c r="O84" s="107"/>
      <c r="P84" s="107"/>
      <c r="Q84" s="107"/>
      <c r="R84" s="323"/>
      <c r="S84" s="324"/>
      <c r="T84" s="324"/>
      <c r="U84" s="324"/>
      <c r="V84" s="324"/>
      <c r="W84" s="324"/>
      <c r="X84" s="325"/>
      <c r="AE84" s="107"/>
      <c r="AF84" s="133"/>
      <c r="AG84" s="107"/>
      <c r="AH84" s="107"/>
      <c r="AI84" s="107"/>
      <c r="AJ84" s="107"/>
      <c r="AK84" s="107"/>
      <c r="AL84" s="133"/>
      <c r="AQ84" s="107"/>
      <c r="AR84" s="108"/>
      <c r="AT84" s="331"/>
      <c r="AU84" s="332"/>
      <c r="BA84" s="127"/>
      <c r="BB84" s="107"/>
      <c r="BC84" s="107"/>
      <c r="BD84" s="134"/>
      <c r="BE84" s="135"/>
      <c r="BF84" s="107"/>
      <c r="BG84" s="107"/>
      <c r="BH84" s="107"/>
      <c r="BI84" s="323"/>
      <c r="BJ84" s="324"/>
      <c r="BK84" s="324"/>
      <c r="BL84" s="324"/>
      <c r="BM84" s="324"/>
      <c r="BN84" s="324"/>
      <c r="BO84" s="325"/>
      <c r="BV84" s="107"/>
      <c r="BW84" s="133"/>
      <c r="BX84" s="107"/>
      <c r="BY84" s="107"/>
      <c r="BZ84" s="107"/>
      <c r="CA84" s="107"/>
      <c r="CB84" s="107"/>
      <c r="CC84" s="133"/>
    </row>
    <row r="85" spans="3:81" ht="9.75" customHeight="1">
      <c r="C85" s="331"/>
      <c r="D85" s="332"/>
      <c r="J85" s="139"/>
      <c r="K85" s="128"/>
      <c r="L85" s="140"/>
      <c r="M85" s="326" t="s">
        <v>155</v>
      </c>
      <c r="N85" s="320"/>
      <c r="O85" s="114"/>
      <c r="P85" s="114"/>
      <c r="Q85" s="107"/>
      <c r="R85" s="132"/>
      <c r="S85" s="132"/>
      <c r="T85" s="132"/>
      <c r="U85" s="132"/>
      <c r="V85" s="132"/>
      <c r="W85" s="132"/>
      <c r="X85" s="132"/>
      <c r="AE85" s="300" t="s">
        <v>156</v>
      </c>
      <c r="AF85" s="301"/>
      <c r="AG85" s="128"/>
      <c r="AH85" s="128"/>
      <c r="AI85" s="128"/>
      <c r="AJ85" s="128"/>
      <c r="AK85" s="128"/>
      <c r="AL85" s="140"/>
      <c r="AQ85" s="107"/>
      <c r="AR85" s="108"/>
      <c r="AT85" s="331"/>
      <c r="AU85" s="332"/>
      <c r="BA85" s="139"/>
      <c r="BB85" s="128"/>
      <c r="BC85" s="140"/>
      <c r="BD85" s="326" t="s">
        <v>155</v>
      </c>
      <c r="BE85" s="320"/>
      <c r="BF85" s="114"/>
      <c r="BG85" s="114"/>
      <c r="BH85" s="107"/>
      <c r="BI85" s="132"/>
      <c r="BJ85" s="132"/>
      <c r="BK85" s="132"/>
      <c r="BL85" s="132"/>
      <c r="BM85" s="132"/>
      <c r="BN85" s="132"/>
      <c r="BO85" s="132"/>
      <c r="BV85" s="300" t="s">
        <v>156</v>
      </c>
      <c r="BW85" s="301"/>
      <c r="BX85" s="128"/>
      <c r="BY85" s="128"/>
      <c r="BZ85" s="128"/>
      <c r="CA85" s="128"/>
      <c r="CB85" s="128"/>
      <c r="CC85" s="140"/>
    </row>
    <row r="86" spans="3:76" ht="9.75" customHeight="1">
      <c r="C86" s="331"/>
      <c r="D86" s="332"/>
      <c r="L86" s="107"/>
      <c r="M86" s="326"/>
      <c r="N86" s="320"/>
      <c r="O86" s="114"/>
      <c r="P86" s="114"/>
      <c r="Q86" s="107"/>
      <c r="R86" s="61"/>
      <c r="S86" s="61"/>
      <c r="T86" s="61"/>
      <c r="U86" s="61"/>
      <c r="V86" s="61"/>
      <c r="W86" s="61"/>
      <c r="X86" s="61"/>
      <c r="AE86" s="300"/>
      <c r="AF86" s="301"/>
      <c r="AG86" s="17"/>
      <c r="AQ86" s="107"/>
      <c r="AR86" s="108"/>
      <c r="AT86" s="331"/>
      <c r="AU86" s="332"/>
      <c r="BC86" s="107"/>
      <c r="BD86" s="326"/>
      <c r="BE86" s="320"/>
      <c r="BF86" s="114"/>
      <c r="BG86" s="114"/>
      <c r="BH86" s="107"/>
      <c r="BI86" s="61"/>
      <c r="BJ86" s="61"/>
      <c r="BK86" s="61"/>
      <c r="BL86" s="61"/>
      <c r="BM86" s="61"/>
      <c r="BN86" s="61"/>
      <c r="BO86" s="61"/>
      <c r="BV86" s="300"/>
      <c r="BW86" s="301"/>
      <c r="BX86" s="17"/>
    </row>
    <row r="87" spans="3:75" ht="9.75" customHeight="1">
      <c r="C87" s="331"/>
      <c r="D87" s="332"/>
      <c r="L87" s="107"/>
      <c r="M87" s="134"/>
      <c r="N87" s="135"/>
      <c r="O87" s="145"/>
      <c r="P87" s="107"/>
      <c r="Q87" s="107"/>
      <c r="R87" s="284" t="s">
        <v>185</v>
      </c>
      <c r="S87" s="321"/>
      <c r="T87" s="321"/>
      <c r="U87" s="321"/>
      <c r="V87" s="321"/>
      <c r="W87" s="321"/>
      <c r="X87" s="322"/>
      <c r="AE87" s="107"/>
      <c r="AF87" s="133"/>
      <c r="AQ87" s="107"/>
      <c r="AR87" s="108"/>
      <c r="AT87" s="331"/>
      <c r="AU87" s="332"/>
      <c r="BC87" s="107"/>
      <c r="BD87" s="134"/>
      <c r="BE87" s="135"/>
      <c r="BF87" s="145"/>
      <c r="BG87" s="107"/>
      <c r="BH87" s="107"/>
      <c r="BI87" s="284" t="s">
        <v>186</v>
      </c>
      <c r="BJ87" s="321"/>
      <c r="BK87" s="321"/>
      <c r="BL87" s="321"/>
      <c r="BM87" s="321"/>
      <c r="BN87" s="321"/>
      <c r="BO87" s="322"/>
      <c r="BV87" s="107"/>
      <c r="BW87" s="133"/>
    </row>
    <row r="88" spans="3:75" ht="9.75" customHeight="1">
      <c r="C88" s="331"/>
      <c r="D88" s="332"/>
      <c r="L88" s="122"/>
      <c r="M88" s="127"/>
      <c r="N88" s="107"/>
      <c r="O88" s="107"/>
      <c r="P88" s="107"/>
      <c r="Q88" s="107"/>
      <c r="R88" s="323"/>
      <c r="S88" s="324"/>
      <c r="T88" s="324"/>
      <c r="U88" s="324"/>
      <c r="V88" s="324"/>
      <c r="W88" s="324"/>
      <c r="X88" s="325"/>
      <c r="Y88" s="115"/>
      <c r="Z88" s="115"/>
      <c r="AA88" s="116"/>
      <c r="AB88" s="117"/>
      <c r="AC88" s="118"/>
      <c r="AD88" s="119"/>
      <c r="AE88" s="107"/>
      <c r="AF88" s="133"/>
      <c r="AQ88" s="107"/>
      <c r="AR88" s="108"/>
      <c r="AT88" s="331"/>
      <c r="AU88" s="332"/>
      <c r="BC88" s="122"/>
      <c r="BD88" s="127"/>
      <c r="BE88" s="107"/>
      <c r="BF88" s="107"/>
      <c r="BG88" s="107"/>
      <c r="BH88" s="107"/>
      <c r="BI88" s="323"/>
      <c r="BJ88" s="324"/>
      <c r="BK88" s="324"/>
      <c r="BL88" s="324"/>
      <c r="BM88" s="324"/>
      <c r="BN88" s="324"/>
      <c r="BO88" s="325"/>
      <c r="BP88" s="115"/>
      <c r="BQ88" s="115"/>
      <c r="BR88" s="116"/>
      <c r="BS88" s="117"/>
      <c r="BT88" s="118"/>
      <c r="BU88" s="119"/>
      <c r="BV88" s="107"/>
      <c r="BW88" s="133"/>
    </row>
    <row r="89" spans="3:75" ht="9.75" customHeight="1">
      <c r="C89" s="331"/>
      <c r="D89" s="332"/>
      <c r="L89" s="122"/>
      <c r="M89" s="139"/>
      <c r="N89" s="128"/>
      <c r="O89" s="128"/>
      <c r="P89" s="128"/>
      <c r="Q89" s="128"/>
      <c r="R89" s="61"/>
      <c r="S89" s="61"/>
      <c r="T89" s="61"/>
      <c r="U89" s="61"/>
      <c r="V89" s="61"/>
      <c r="W89" s="61"/>
      <c r="X89" s="61"/>
      <c r="Y89" s="114"/>
      <c r="Z89" s="114"/>
      <c r="AA89" s="296" t="s">
        <v>159</v>
      </c>
      <c r="AB89" s="297"/>
      <c r="AC89" s="120"/>
      <c r="AD89" s="121"/>
      <c r="AE89" s="128"/>
      <c r="AF89" s="140"/>
      <c r="AQ89" s="107"/>
      <c r="AR89" s="108"/>
      <c r="AT89" s="331"/>
      <c r="AU89" s="332"/>
      <c r="BC89" s="122"/>
      <c r="BD89" s="139"/>
      <c r="BE89" s="128"/>
      <c r="BF89" s="128"/>
      <c r="BG89" s="128"/>
      <c r="BH89" s="128"/>
      <c r="BI89" s="61"/>
      <c r="BJ89" s="61"/>
      <c r="BK89" s="61"/>
      <c r="BL89" s="61"/>
      <c r="BM89" s="61"/>
      <c r="BN89" s="61"/>
      <c r="BO89" s="61"/>
      <c r="BP89" s="114"/>
      <c r="BQ89" s="114"/>
      <c r="BR89" s="296" t="s">
        <v>159</v>
      </c>
      <c r="BS89" s="297"/>
      <c r="BT89" s="120"/>
      <c r="BU89" s="121"/>
      <c r="BV89" s="128"/>
      <c r="BW89" s="140"/>
    </row>
    <row r="90" spans="3:73" ht="9.75" customHeight="1">
      <c r="C90" s="331"/>
      <c r="D90" s="332"/>
      <c r="L90" s="107"/>
      <c r="M90" s="107"/>
      <c r="N90" s="107"/>
      <c r="O90" s="107"/>
      <c r="P90" s="107"/>
      <c r="Q90" s="107"/>
      <c r="R90" s="61"/>
      <c r="S90" s="61"/>
      <c r="T90" s="61"/>
      <c r="U90" s="61"/>
      <c r="V90" s="61"/>
      <c r="W90" s="61"/>
      <c r="X90" s="61"/>
      <c r="Y90" s="114"/>
      <c r="Z90" s="114"/>
      <c r="AA90" s="296"/>
      <c r="AB90" s="297"/>
      <c r="AC90" s="124"/>
      <c r="AD90" s="125"/>
      <c r="AQ90" s="107"/>
      <c r="AR90" s="108"/>
      <c r="AT90" s="331"/>
      <c r="AU90" s="332"/>
      <c r="BC90" s="107"/>
      <c r="BD90" s="107"/>
      <c r="BE90" s="107"/>
      <c r="BF90" s="107"/>
      <c r="BG90" s="107"/>
      <c r="BH90" s="107"/>
      <c r="BI90" s="61"/>
      <c r="BJ90" s="61"/>
      <c r="BK90" s="61"/>
      <c r="BL90" s="61"/>
      <c r="BM90" s="61"/>
      <c r="BN90" s="61"/>
      <c r="BO90" s="61"/>
      <c r="BP90" s="114"/>
      <c r="BQ90" s="114"/>
      <c r="BR90" s="296"/>
      <c r="BS90" s="297"/>
      <c r="BT90" s="124"/>
      <c r="BU90" s="125"/>
    </row>
    <row r="91" spans="3:73" ht="9.75" customHeight="1">
      <c r="C91" s="331"/>
      <c r="D91" s="332"/>
      <c r="L91" s="107"/>
      <c r="M91" s="107"/>
      <c r="N91" s="107"/>
      <c r="O91" s="107"/>
      <c r="P91" s="107"/>
      <c r="Q91" s="107"/>
      <c r="R91" s="284" t="s">
        <v>187</v>
      </c>
      <c r="S91" s="321"/>
      <c r="T91" s="321"/>
      <c r="U91" s="321"/>
      <c r="V91" s="321"/>
      <c r="W91" s="321"/>
      <c r="X91" s="322"/>
      <c r="Y91" s="128"/>
      <c r="Z91" s="128"/>
      <c r="AA91" s="129"/>
      <c r="AB91" s="130"/>
      <c r="AC91" s="131"/>
      <c r="AD91" s="132"/>
      <c r="AQ91" s="107"/>
      <c r="AR91" s="108"/>
      <c r="AT91" s="331"/>
      <c r="AU91" s="332"/>
      <c r="BC91" s="107"/>
      <c r="BD91" s="107"/>
      <c r="BE91" s="107"/>
      <c r="BF91" s="107"/>
      <c r="BG91" s="107"/>
      <c r="BH91" s="107"/>
      <c r="BI91" s="284" t="s">
        <v>188</v>
      </c>
      <c r="BJ91" s="321"/>
      <c r="BK91" s="321"/>
      <c r="BL91" s="321"/>
      <c r="BM91" s="321"/>
      <c r="BN91" s="321"/>
      <c r="BO91" s="322"/>
      <c r="BP91" s="128"/>
      <c r="BQ91" s="128"/>
      <c r="BR91" s="129"/>
      <c r="BS91" s="130"/>
      <c r="BT91" s="131"/>
      <c r="BU91" s="132"/>
    </row>
    <row r="92" spans="3:73" ht="9.75" customHeight="1" thickBot="1">
      <c r="C92" s="333"/>
      <c r="D92" s="334"/>
      <c r="L92" s="107"/>
      <c r="M92" s="107"/>
      <c r="N92" s="107"/>
      <c r="O92" s="107"/>
      <c r="P92" s="107"/>
      <c r="Q92" s="107"/>
      <c r="R92" s="323"/>
      <c r="S92" s="324"/>
      <c r="T92" s="324"/>
      <c r="U92" s="324"/>
      <c r="V92" s="324"/>
      <c r="W92" s="324"/>
      <c r="X92" s="325"/>
      <c r="Y92" s="107"/>
      <c r="Z92" s="107"/>
      <c r="AA92" s="107"/>
      <c r="AB92" s="107"/>
      <c r="AC92" s="114"/>
      <c r="AD92" s="114"/>
      <c r="AQ92" s="107"/>
      <c r="AR92" s="108"/>
      <c r="AT92" s="333"/>
      <c r="AU92" s="334"/>
      <c r="BC92" s="107"/>
      <c r="BD92" s="107"/>
      <c r="BE92" s="107"/>
      <c r="BF92" s="107"/>
      <c r="BG92" s="107"/>
      <c r="BH92" s="107"/>
      <c r="BI92" s="323"/>
      <c r="BJ92" s="324"/>
      <c r="BK92" s="324"/>
      <c r="BL92" s="324"/>
      <c r="BM92" s="324"/>
      <c r="BN92" s="324"/>
      <c r="BO92" s="325"/>
      <c r="BP92" s="107"/>
      <c r="BQ92" s="107"/>
      <c r="BR92" s="107"/>
      <c r="BS92" s="107"/>
      <c r="BT92" s="114"/>
      <c r="BU92" s="114"/>
    </row>
    <row r="93" spans="8:47" ht="9.75" customHeight="1"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AQ93" s="107"/>
      <c r="AR93" s="108"/>
      <c r="AT93" s="146"/>
      <c r="AU93" s="146"/>
    </row>
    <row r="94" spans="43:44" ht="9.75" customHeight="1">
      <c r="AQ94" s="107"/>
      <c r="AR94" s="108"/>
    </row>
    <row r="95" spans="43:44" ht="9.75" customHeight="1">
      <c r="AQ95" s="107"/>
      <c r="AR95" s="108"/>
    </row>
    <row r="96" spans="1:86" ht="9.75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6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</row>
    <row r="97" spans="43:44" ht="9.75" customHeight="1">
      <c r="AQ97" s="107"/>
      <c r="AR97" s="108"/>
    </row>
    <row r="98" spans="3:84" ht="9.75" customHeight="1" thickBot="1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</row>
    <row r="99" spans="13:81" ht="9.75" customHeight="1">
      <c r="M99" s="305" t="s">
        <v>189</v>
      </c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7"/>
      <c r="AH99" s="110"/>
      <c r="AI99" s="110"/>
      <c r="AJ99" s="110"/>
      <c r="AK99" s="110"/>
      <c r="AL99" s="110"/>
      <c r="AQ99" s="107"/>
      <c r="AR99" s="108"/>
      <c r="BD99" s="305" t="s">
        <v>190</v>
      </c>
      <c r="BE99" s="306"/>
      <c r="BF99" s="306"/>
      <c r="BG99" s="306"/>
      <c r="BH99" s="306"/>
      <c r="BI99" s="306"/>
      <c r="BJ99" s="306"/>
      <c r="BK99" s="306"/>
      <c r="BL99" s="306"/>
      <c r="BM99" s="306"/>
      <c r="BN99" s="306"/>
      <c r="BO99" s="306"/>
      <c r="BP99" s="306"/>
      <c r="BQ99" s="306"/>
      <c r="BR99" s="306"/>
      <c r="BS99" s="306"/>
      <c r="BT99" s="306"/>
      <c r="BU99" s="307"/>
      <c r="BY99" s="110"/>
      <c r="BZ99" s="110"/>
      <c r="CA99" s="110"/>
      <c r="CB99" s="110"/>
      <c r="CC99" s="110"/>
    </row>
    <row r="100" spans="13:81" ht="9.75" customHeight="1" thickBot="1">
      <c r="M100" s="308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10"/>
      <c r="AH100" s="110"/>
      <c r="AI100" s="110"/>
      <c r="AJ100" s="110"/>
      <c r="AK100" s="110"/>
      <c r="AL100" s="110"/>
      <c r="AQ100" s="107"/>
      <c r="AR100" s="108"/>
      <c r="BD100" s="308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10"/>
      <c r="BY100" s="110"/>
      <c r="BZ100" s="110"/>
      <c r="CA100" s="110"/>
      <c r="CB100" s="110"/>
      <c r="CC100" s="110"/>
    </row>
    <row r="101" spans="13:81" ht="9.75" customHeight="1"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48"/>
      <c r="AF101" s="148"/>
      <c r="AG101" s="148"/>
      <c r="AH101" s="148"/>
      <c r="AI101" s="148"/>
      <c r="AJ101" s="148"/>
      <c r="AK101" s="148"/>
      <c r="AL101" s="148"/>
      <c r="AQ101" s="107"/>
      <c r="AR101" s="108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"/>
      <c r="BW101" s="14"/>
      <c r="BX101" s="14"/>
      <c r="BY101" s="14"/>
      <c r="BZ101" s="14"/>
      <c r="CA101" s="14"/>
      <c r="CB101" s="14"/>
      <c r="CC101" s="14"/>
    </row>
    <row r="102" spans="43:44" ht="9.75" customHeight="1">
      <c r="AQ102" s="107"/>
      <c r="AR102" s="108"/>
    </row>
    <row r="103" spans="43:60" ht="9.75" customHeight="1">
      <c r="AQ103" s="107"/>
      <c r="AR103" s="108"/>
      <c r="BB103" s="290" t="s">
        <v>191</v>
      </c>
      <c r="BC103" s="291"/>
      <c r="BD103" s="291"/>
      <c r="BE103" s="291"/>
      <c r="BF103" s="291"/>
      <c r="BG103" s="291"/>
      <c r="BH103" s="292"/>
    </row>
    <row r="104" spans="43:68" ht="9.75" customHeight="1">
      <c r="AQ104" s="107"/>
      <c r="AR104" s="108"/>
      <c r="BB104" s="293"/>
      <c r="BC104" s="294"/>
      <c r="BD104" s="294"/>
      <c r="BE104" s="294"/>
      <c r="BF104" s="294"/>
      <c r="BG104" s="294"/>
      <c r="BH104" s="295"/>
      <c r="BI104" s="115"/>
      <c r="BJ104" s="115"/>
      <c r="BK104" s="115"/>
      <c r="BL104" s="115"/>
      <c r="BM104" s="115"/>
      <c r="BN104" s="115"/>
      <c r="BO104" s="115"/>
      <c r="BP104" s="126"/>
    </row>
    <row r="105" spans="43:68" ht="9.75" customHeight="1">
      <c r="AQ105" s="107"/>
      <c r="AR105" s="108"/>
      <c r="BI105" s="107"/>
      <c r="BJ105" s="107"/>
      <c r="BK105" s="107"/>
      <c r="BL105" s="107"/>
      <c r="BM105" s="107"/>
      <c r="BN105" s="107"/>
      <c r="BO105" s="107"/>
      <c r="BP105" s="133"/>
    </row>
    <row r="106" spans="21:76" ht="9.75" customHeight="1" thickBot="1">
      <c r="U106" s="17"/>
      <c r="AQ106" s="107"/>
      <c r="AR106" s="108"/>
      <c r="AT106" s="147"/>
      <c r="AU106" s="147"/>
      <c r="AY106" s="107"/>
      <c r="AZ106" s="107"/>
      <c r="BA106" s="107"/>
      <c r="BI106" s="107"/>
      <c r="BJ106" s="107"/>
      <c r="BK106" s="107"/>
      <c r="BL106" s="107"/>
      <c r="BM106" s="107"/>
      <c r="BN106" s="107"/>
      <c r="BO106" s="300" t="s">
        <v>155</v>
      </c>
      <c r="BP106" s="301"/>
      <c r="BQ106" s="17"/>
      <c r="BR106" s="17"/>
      <c r="BS106" s="17"/>
      <c r="BT106" s="17"/>
      <c r="BU106" s="17"/>
      <c r="BV106" s="17"/>
      <c r="BW106" s="17"/>
      <c r="BX106" s="17"/>
    </row>
    <row r="107" spans="3:76" ht="9.75" customHeight="1">
      <c r="C107" s="311" t="s">
        <v>192</v>
      </c>
      <c r="D107" s="312"/>
      <c r="L107" s="107"/>
      <c r="M107" s="107"/>
      <c r="N107" s="107"/>
      <c r="O107" s="107"/>
      <c r="P107" s="107"/>
      <c r="Q107" s="107"/>
      <c r="R107" s="284" t="s">
        <v>193</v>
      </c>
      <c r="S107" s="285"/>
      <c r="T107" s="285"/>
      <c r="U107" s="285"/>
      <c r="V107" s="285"/>
      <c r="W107" s="285"/>
      <c r="X107" s="286"/>
      <c r="Y107" s="107"/>
      <c r="Z107" s="107"/>
      <c r="AA107" s="107"/>
      <c r="AB107" s="107"/>
      <c r="AC107" s="114"/>
      <c r="AD107" s="114"/>
      <c r="AQ107" s="107"/>
      <c r="AR107" s="108"/>
      <c r="AT107" s="311" t="s">
        <v>192</v>
      </c>
      <c r="AU107" s="312"/>
      <c r="AY107" s="107"/>
      <c r="AZ107" s="107"/>
      <c r="BA107" s="107"/>
      <c r="BB107" s="317" t="s">
        <v>194</v>
      </c>
      <c r="BC107" s="318"/>
      <c r="BD107" s="318"/>
      <c r="BE107" s="318"/>
      <c r="BF107" s="318"/>
      <c r="BG107" s="318"/>
      <c r="BH107" s="319"/>
      <c r="BI107" s="107"/>
      <c r="BJ107" s="107"/>
      <c r="BK107" s="107"/>
      <c r="BL107" s="107"/>
      <c r="BM107" s="114"/>
      <c r="BN107" s="114"/>
      <c r="BO107" s="300"/>
      <c r="BP107" s="301"/>
      <c r="BQ107" s="150"/>
      <c r="BR107" s="150"/>
      <c r="BS107" s="150"/>
      <c r="BT107" s="151"/>
      <c r="BU107" s="17"/>
      <c r="BV107" s="17"/>
      <c r="BW107" s="17"/>
      <c r="BX107" s="17"/>
    </row>
    <row r="108" spans="3:76" ht="9.75" customHeight="1">
      <c r="C108" s="313"/>
      <c r="D108" s="314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287"/>
      <c r="S108" s="288"/>
      <c r="T108" s="288"/>
      <c r="U108" s="288"/>
      <c r="V108" s="288"/>
      <c r="W108" s="288"/>
      <c r="X108" s="289"/>
      <c r="Y108" s="115"/>
      <c r="Z108" s="115"/>
      <c r="AA108" s="116"/>
      <c r="AB108" s="117"/>
      <c r="AC108" s="118"/>
      <c r="AD108" s="119"/>
      <c r="AQ108" s="107"/>
      <c r="AR108" s="108"/>
      <c r="AT108" s="313"/>
      <c r="AU108" s="314"/>
      <c r="AY108" s="107"/>
      <c r="AZ108" s="107"/>
      <c r="BA108" s="107"/>
      <c r="BB108" s="186"/>
      <c r="BC108" s="182"/>
      <c r="BD108" s="182"/>
      <c r="BE108" s="182"/>
      <c r="BF108" s="182"/>
      <c r="BG108" s="182"/>
      <c r="BH108" s="187"/>
      <c r="BI108" s="115"/>
      <c r="BJ108" s="115"/>
      <c r="BK108" s="116"/>
      <c r="BL108" s="117"/>
      <c r="BM108" s="118"/>
      <c r="BN108" s="119"/>
      <c r="BO108" s="114"/>
      <c r="BP108" s="152"/>
      <c r="BQ108" s="114"/>
      <c r="BR108" s="114"/>
      <c r="BS108" s="114"/>
      <c r="BT108" s="152"/>
      <c r="BU108" s="17"/>
      <c r="BV108" s="17"/>
      <c r="BW108" s="17"/>
      <c r="BX108" s="17"/>
    </row>
    <row r="109" spans="3:76" ht="9.75" customHeight="1">
      <c r="C109" s="313"/>
      <c r="D109" s="314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61"/>
      <c r="S109" s="61"/>
      <c r="T109" s="61"/>
      <c r="U109" s="61"/>
      <c r="V109" s="61"/>
      <c r="W109" s="61"/>
      <c r="X109" s="61"/>
      <c r="Y109" s="114"/>
      <c r="Z109" s="114"/>
      <c r="AA109" s="296" t="s">
        <v>152</v>
      </c>
      <c r="AB109" s="297"/>
      <c r="AC109" s="120"/>
      <c r="AD109" s="121"/>
      <c r="AQ109" s="107"/>
      <c r="AR109" s="108"/>
      <c r="AT109" s="313"/>
      <c r="AU109" s="314"/>
      <c r="AY109" s="107"/>
      <c r="AZ109" s="107"/>
      <c r="BA109" s="107"/>
      <c r="BB109" s="61"/>
      <c r="BC109" s="61"/>
      <c r="BD109" s="61"/>
      <c r="BE109" s="61"/>
      <c r="BF109" s="61"/>
      <c r="BG109" s="61"/>
      <c r="BH109" s="61"/>
      <c r="BI109" s="114"/>
      <c r="BJ109" s="114"/>
      <c r="BK109" s="320" t="s">
        <v>152</v>
      </c>
      <c r="BL109" s="297"/>
      <c r="BM109" s="120"/>
      <c r="BN109" s="121"/>
      <c r="BO109" s="114"/>
      <c r="BP109" s="152"/>
      <c r="BQ109" s="114"/>
      <c r="BR109" s="114"/>
      <c r="BS109" s="114"/>
      <c r="BT109" s="152"/>
      <c r="BU109" s="17"/>
      <c r="BV109" s="17"/>
      <c r="BW109" s="17"/>
      <c r="BX109" s="17"/>
    </row>
    <row r="110" spans="3:76" ht="9.75" customHeight="1">
      <c r="C110" s="313"/>
      <c r="D110" s="314"/>
      <c r="H110" s="107"/>
      <c r="I110" s="107"/>
      <c r="J110" s="107"/>
      <c r="K110" s="107"/>
      <c r="L110" s="138"/>
      <c r="M110" s="107"/>
      <c r="N110" s="107"/>
      <c r="O110" s="107"/>
      <c r="P110" s="107"/>
      <c r="Q110" s="107"/>
      <c r="R110" s="61"/>
      <c r="S110" s="61"/>
      <c r="T110" s="61"/>
      <c r="U110" s="61"/>
      <c r="V110" s="61"/>
      <c r="W110" s="61"/>
      <c r="X110" s="61"/>
      <c r="Y110" s="114"/>
      <c r="Z110" s="114"/>
      <c r="AA110" s="296"/>
      <c r="AB110" s="297"/>
      <c r="AC110" s="124"/>
      <c r="AD110" s="125"/>
      <c r="AE110" s="115"/>
      <c r="AF110" s="126"/>
      <c r="AQ110" s="107"/>
      <c r="AR110" s="108"/>
      <c r="AT110" s="313"/>
      <c r="AU110" s="314"/>
      <c r="AY110" s="107"/>
      <c r="AZ110" s="107"/>
      <c r="BA110" s="107"/>
      <c r="BB110" s="61"/>
      <c r="BC110" s="61"/>
      <c r="BD110" s="61"/>
      <c r="BE110" s="61"/>
      <c r="BF110" s="61"/>
      <c r="BG110" s="61"/>
      <c r="BH110" s="61"/>
      <c r="BI110" s="114"/>
      <c r="BJ110" s="114"/>
      <c r="BK110" s="320"/>
      <c r="BL110" s="297"/>
      <c r="BM110" s="124"/>
      <c r="BN110" s="125"/>
      <c r="BO110" s="150"/>
      <c r="BP110" s="150"/>
      <c r="BQ110" s="114"/>
      <c r="BR110" s="114"/>
      <c r="BS110" s="114"/>
      <c r="BT110" s="152"/>
      <c r="BU110" s="17"/>
      <c r="BV110" s="17"/>
      <c r="BW110" s="17"/>
      <c r="BX110" s="17"/>
    </row>
    <row r="111" spans="3:76" ht="9.75" customHeight="1">
      <c r="C111" s="313"/>
      <c r="D111" s="314"/>
      <c r="H111" s="107"/>
      <c r="I111" s="107"/>
      <c r="J111" s="107"/>
      <c r="K111" s="107"/>
      <c r="L111" s="138"/>
      <c r="M111" s="107"/>
      <c r="N111" s="107"/>
      <c r="O111" s="153"/>
      <c r="P111" s="107"/>
      <c r="Q111" s="107"/>
      <c r="R111" s="284" t="s">
        <v>195</v>
      </c>
      <c r="S111" s="285"/>
      <c r="T111" s="285"/>
      <c r="U111" s="285"/>
      <c r="V111" s="285"/>
      <c r="W111" s="285"/>
      <c r="X111" s="286"/>
      <c r="Y111" s="128"/>
      <c r="Z111" s="128"/>
      <c r="AA111" s="129"/>
      <c r="AB111" s="130"/>
      <c r="AC111" s="131"/>
      <c r="AD111" s="132"/>
      <c r="AE111" s="107"/>
      <c r="AF111" s="133"/>
      <c r="AQ111" s="107"/>
      <c r="AR111" s="108"/>
      <c r="AT111" s="313"/>
      <c r="AU111" s="314"/>
      <c r="AY111" s="107"/>
      <c r="AZ111" s="107"/>
      <c r="BA111" s="107"/>
      <c r="BB111" s="290" t="s">
        <v>196</v>
      </c>
      <c r="BC111" s="291"/>
      <c r="BD111" s="291"/>
      <c r="BE111" s="291"/>
      <c r="BF111" s="291"/>
      <c r="BG111" s="291"/>
      <c r="BH111" s="292"/>
      <c r="BI111" s="128"/>
      <c r="BJ111" s="128"/>
      <c r="BK111" s="129"/>
      <c r="BL111" s="130"/>
      <c r="BM111" s="131"/>
      <c r="BN111" s="132"/>
      <c r="BO111" s="114"/>
      <c r="BP111" s="114"/>
      <c r="BQ111" s="114"/>
      <c r="BR111" s="114"/>
      <c r="BS111" s="300" t="s">
        <v>162</v>
      </c>
      <c r="BT111" s="301"/>
      <c r="BU111" s="17"/>
      <c r="BV111" s="17"/>
      <c r="BW111" s="17"/>
      <c r="BX111" s="17"/>
    </row>
    <row r="112" spans="3:76" ht="9.75" customHeight="1">
      <c r="C112" s="313"/>
      <c r="D112" s="314"/>
      <c r="H112" s="107"/>
      <c r="I112" s="107"/>
      <c r="J112" s="107"/>
      <c r="K112" s="107"/>
      <c r="L112" s="107"/>
      <c r="M112" s="135"/>
      <c r="N112" s="135"/>
      <c r="O112" s="107"/>
      <c r="P112" s="107"/>
      <c r="Q112" s="107"/>
      <c r="R112" s="287"/>
      <c r="S112" s="288"/>
      <c r="T112" s="288"/>
      <c r="U112" s="288"/>
      <c r="V112" s="288"/>
      <c r="W112" s="288"/>
      <c r="X112" s="289"/>
      <c r="AE112" s="107"/>
      <c r="AF112" s="133"/>
      <c r="AQ112" s="107"/>
      <c r="AR112" s="108"/>
      <c r="AT112" s="313"/>
      <c r="AU112" s="314"/>
      <c r="AY112" s="107"/>
      <c r="AZ112" s="107"/>
      <c r="BA112" s="107"/>
      <c r="BB112" s="293"/>
      <c r="BC112" s="294"/>
      <c r="BD112" s="294"/>
      <c r="BE112" s="294"/>
      <c r="BF112" s="294"/>
      <c r="BG112" s="294"/>
      <c r="BH112" s="295"/>
      <c r="BM112" s="107"/>
      <c r="BN112" s="107"/>
      <c r="BO112" s="114"/>
      <c r="BP112" s="114"/>
      <c r="BQ112" s="114"/>
      <c r="BR112" s="114"/>
      <c r="BS112" s="300"/>
      <c r="BT112" s="301"/>
      <c r="BU112" s="154"/>
      <c r="BV112" s="150"/>
      <c r="BW112" s="150"/>
      <c r="BX112" s="151"/>
    </row>
    <row r="113" spans="3:76" ht="9.75" customHeight="1">
      <c r="C113" s="313"/>
      <c r="D113" s="314"/>
      <c r="H113" s="107"/>
      <c r="I113" s="107"/>
      <c r="J113" s="107"/>
      <c r="K113" s="107"/>
      <c r="L113" s="107"/>
      <c r="M113" s="148"/>
      <c r="N113" s="148"/>
      <c r="O113" s="114"/>
      <c r="P113" s="114"/>
      <c r="Q113" s="107"/>
      <c r="R113" s="132"/>
      <c r="S113" s="132"/>
      <c r="T113" s="132"/>
      <c r="U113" s="132"/>
      <c r="V113" s="132"/>
      <c r="W113" s="132"/>
      <c r="X113" s="132"/>
      <c r="AE113" s="300" t="s">
        <v>155</v>
      </c>
      <c r="AF113" s="301"/>
      <c r="AQ113" s="107"/>
      <c r="AR113" s="108"/>
      <c r="AT113" s="313"/>
      <c r="AU113" s="314"/>
      <c r="AY113" s="107"/>
      <c r="AZ113" s="107"/>
      <c r="BA113" s="107"/>
      <c r="BM113" s="107"/>
      <c r="BN113" s="107"/>
      <c r="BO113" s="111"/>
      <c r="BP113" s="155"/>
      <c r="BQ113" s="114"/>
      <c r="BR113" s="114"/>
      <c r="BS113" s="114"/>
      <c r="BT113" s="152"/>
      <c r="BU113" s="156"/>
      <c r="BV113" s="114"/>
      <c r="BW113" s="114"/>
      <c r="BX113" s="152"/>
    </row>
    <row r="114" spans="3:85" ht="9.75" customHeight="1">
      <c r="C114" s="313"/>
      <c r="D114" s="314"/>
      <c r="H114" s="107"/>
      <c r="I114" s="107"/>
      <c r="J114" s="107"/>
      <c r="K114" s="107"/>
      <c r="L114" s="107"/>
      <c r="M114" s="148"/>
      <c r="N114" s="148"/>
      <c r="O114" s="114"/>
      <c r="P114" s="114"/>
      <c r="Q114" s="107"/>
      <c r="R114" s="61"/>
      <c r="S114" s="61"/>
      <c r="T114" s="61"/>
      <c r="U114" s="61"/>
      <c r="V114" s="61"/>
      <c r="W114" s="61"/>
      <c r="X114" s="61"/>
      <c r="AE114" s="300"/>
      <c r="AF114" s="301"/>
      <c r="AG114" s="123"/>
      <c r="AH114" s="115"/>
      <c r="AI114" s="115"/>
      <c r="AJ114" s="126"/>
      <c r="AK114" s="107"/>
      <c r="AL114" s="107"/>
      <c r="AM114" s="107"/>
      <c r="AN114" s="107"/>
      <c r="AQ114" s="107"/>
      <c r="AR114" s="108"/>
      <c r="AT114" s="313"/>
      <c r="AU114" s="314"/>
      <c r="AY114" s="107"/>
      <c r="AZ114" s="107"/>
      <c r="BA114" s="107"/>
      <c r="BM114" s="107"/>
      <c r="BN114" s="107"/>
      <c r="BO114" s="155"/>
      <c r="BP114" s="155"/>
      <c r="BQ114" s="114"/>
      <c r="BR114" s="114"/>
      <c r="BS114" s="114"/>
      <c r="BT114" s="152"/>
      <c r="BU114" s="156"/>
      <c r="BV114" s="114"/>
      <c r="BW114" s="114"/>
      <c r="BX114" s="152"/>
      <c r="BY114" s="107"/>
      <c r="BZ114" s="107"/>
      <c r="CA114" s="107"/>
      <c r="CB114" s="107"/>
      <c r="CC114" s="107"/>
      <c r="CD114" s="107"/>
      <c r="CE114" s="107"/>
      <c r="CF114" s="107"/>
      <c r="CG114" s="107"/>
    </row>
    <row r="115" spans="3:85" ht="9.75" customHeight="1">
      <c r="C115" s="313"/>
      <c r="D115" s="314"/>
      <c r="H115" s="107"/>
      <c r="I115" s="107"/>
      <c r="J115" s="107"/>
      <c r="K115" s="107"/>
      <c r="L115" s="107"/>
      <c r="M115" s="135"/>
      <c r="N115" s="135"/>
      <c r="O115" s="107"/>
      <c r="P115" s="107"/>
      <c r="Q115" s="107"/>
      <c r="R115" s="284" t="s">
        <v>197</v>
      </c>
      <c r="S115" s="285"/>
      <c r="T115" s="285"/>
      <c r="U115" s="285"/>
      <c r="V115" s="285"/>
      <c r="W115" s="285"/>
      <c r="X115" s="286"/>
      <c r="AE115" s="107"/>
      <c r="AF115" s="133"/>
      <c r="AG115" s="107"/>
      <c r="AH115" s="107"/>
      <c r="AI115" s="107"/>
      <c r="AJ115" s="133"/>
      <c r="AK115" s="107"/>
      <c r="AL115" s="107"/>
      <c r="AM115" s="107"/>
      <c r="AN115" s="107"/>
      <c r="AQ115" s="107"/>
      <c r="AR115" s="108"/>
      <c r="AT115" s="313"/>
      <c r="AU115" s="314"/>
      <c r="AY115" s="107"/>
      <c r="AZ115" s="107"/>
      <c r="BA115" s="107"/>
      <c r="BB115" s="290" t="s">
        <v>198</v>
      </c>
      <c r="BC115" s="291"/>
      <c r="BD115" s="291"/>
      <c r="BE115" s="291"/>
      <c r="BF115" s="291"/>
      <c r="BG115" s="291"/>
      <c r="BH115" s="292"/>
      <c r="BM115" s="107"/>
      <c r="BN115" s="107"/>
      <c r="BO115" s="114"/>
      <c r="BP115" s="114"/>
      <c r="BQ115" s="114"/>
      <c r="BR115" s="114"/>
      <c r="BS115" s="114"/>
      <c r="BT115" s="152"/>
      <c r="BU115" s="156"/>
      <c r="BV115" s="114"/>
      <c r="BW115" s="114"/>
      <c r="BX115" s="152"/>
      <c r="BY115" s="107"/>
      <c r="BZ115" s="107"/>
      <c r="CA115" s="107"/>
      <c r="CB115" s="107"/>
      <c r="CC115" s="107"/>
      <c r="CD115" s="107"/>
      <c r="CE115" s="107"/>
      <c r="CF115" s="107"/>
      <c r="CG115" s="107"/>
    </row>
    <row r="116" spans="3:85" ht="9.75" customHeight="1">
      <c r="C116" s="313"/>
      <c r="D116" s="314"/>
      <c r="H116" s="107"/>
      <c r="I116" s="107"/>
      <c r="J116" s="107"/>
      <c r="K116" s="107"/>
      <c r="L116" s="138"/>
      <c r="M116" s="107"/>
      <c r="N116" s="107"/>
      <c r="O116" s="107"/>
      <c r="P116" s="107"/>
      <c r="Q116" s="107"/>
      <c r="R116" s="287"/>
      <c r="S116" s="288"/>
      <c r="T116" s="288"/>
      <c r="U116" s="288"/>
      <c r="V116" s="288"/>
      <c r="W116" s="288"/>
      <c r="X116" s="289"/>
      <c r="Y116" s="115"/>
      <c r="Z116" s="115"/>
      <c r="AA116" s="116"/>
      <c r="AB116" s="117"/>
      <c r="AC116" s="118"/>
      <c r="AD116" s="119"/>
      <c r="AE116" s="107"/>
      <c r="AF116" s="133"/>
      <c r="AG116" s="107"/>
      <c r="AH116" s="107"/>
      <c r="AI116" s="107"/>
      <c r="AJ116" s="133"/>
      <c r="AK116" s="107"/>
      <c r="AL116" s="107"/>
      <c r="AM116" s="107"/>
      <c r="AN116" s="107"/>
      <c r="AQ116" s="107"/>
      <c r="AR116" s="108"/>
      <c r="AT116" s="313"/>
      <c r="AU116" s="314"/>
      <c r="AY116" s="107"/>
      <c r="AZ116" s="107"/>
      <c r="BA116" s="107"/>
      <c r="BB116" s="293"/>
      <c r="BC116" s="294"/>
      <c r="BD116" s="294"/>
      <c r="BE116" s="294"/>
      <c r="BF116" s="294"/>
      <c r="BG116" s="294"/>
      <c r="BH116" s="295"/>
      <c r="BI116" s="115"/>
      <c r="BJ116" s="115"/>
      <c r="BK116" s="116"/>
      <c r="BL116" s="116"/>
      <c r="BM116" s="157"/>
      <c r="BN116" s="157"/>
      <c r="BO116" s="150"/>
      <c r="BP116" s="151"/>
      <c r="BQ116" s="114"/>
      <c r="BR116" s="114"/>
      <c r="BS116" s="114"/>
      <c r="BT116" s="152"/>
      <c r="BU116" s="156"/>
      <c r="BV116" s="114"/>
      <c r="BW116" s="114"/>
      <c r="BX116" s="152"/>
      <c r="BY116" s="107"/>
      <c r="BZ116" s="107"/>
      <c r="CA116" s="107"/>
      <c r="CB116" s="107"/>
      <c r="CC116" s="107"/>
      <c r="CD116" s="107"/>
      <c r="CE116" s="107"/>
      <c r="CF116" s="107"/>
      <c r="CG116" s="107"/>
    </row>
    <row r="117" spans="3:85" ht="9.75" customHeight="1">
      <c r="C117" s="313"/>
      <c r="D117" s="314"/>
      <c r="H117" s="107"/>
      <c r="I117" s="107"/>
      <c r="J117" s="107"/>
      <c r="K117" s="107"/>
      <c r="L117" s="138"/>
      <c r="M117" s="107"/>
      <c r="N117" s="107"/>
      <c r="O117" s="107"/>
      <c r="P117" s="107"/>
      <c r="Q117" s="107"/>
      <c r="R117" s="132"/>
      <c r="S117" s="132"/>
      <c r="T117" s="132"/>
      <c r="U117" s="132"/>
      <c r="V117" s="132"/>
      <c r="W117" s="132"/>
      <c r="X117" s="132"/>
      <c r="Y117" s="114"/>
      <c r="Z117" s="114"/>
      <c r="AA117" s="296" t="s">
        <v>159</v>
      </c>
      <c r="AB117" s="297"/>
      <c r="AC117" s="120"/>
      <c r="AD117" s="121"/>
      <c r="AE117" s="128"/>
      <c r="AF117" s="140"/>
      <c r="AG117" s="107"/>
      <c r="AH117" s="107"/>
      <c r="AI117" s="107"/>
      <c r="AJ117" s="133"/>
      <c r="AK117" s="107"/>
      <c r="AL117" s="107"/>
      <c r="AM117" s="107"/>
      <c r="AN117" s="107"/>
      <c r="AQ117" s="107"/>
      <c r="AR117" s="108"/>
      <c r="AT117" s="313"/>
      <c r="AU117" s="314"/>
      <c r="AY117" s="107"/>
      <c r="AZ117" s="107"/>
      <c r="BA117" s="107"/>
      <c r="BI117" s="114"/>
      <c r="BJ117" s="114"/>
      <c r="BK117" s="113"/>
      <c r="BL117" s="158"/>
      <c r="BM117" s="119"/>
      <c r="BN117" s="119"/>
      <c r="BO117" s="300" t="s">
        <v>199</v>
      </c>
      <c r="BP117" s="301"/>
      <c r="BQ117" s="159"/>
      <c r="BR117" s="159"/>
      <c r="BS117" s="159"/>
      <c r="BT117" s="160"/>
      <c r="BU117" s="114"/>
      <c r="BV117" s="114"/>
      <c r="BW117" s="114"/>
      <c r="BX117" s="152"/>
      <c r="BY117" s="127"/>
      <c r="BZ117" s="107"/>
      <c r="CA117" s="107"/>
      <c r="CB117" s="107"/>
      <c r="CC117" s="107"/>
      <c r="CD117" s="107"/>
      <c r="CE117" s="107"/>
      <c r="CF117" s="107"/>
      <c r="CG117" s="107"/>
    </row>
    <row r="118" spans="3:85" ht="9.75" customHeight="1">
      <c r="C118" s="313"/>
      <c r="D118" s="314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61"/>
      <c r="S118" s="61"/>
      <c r="T118" s="61"/>
      <c r="U118" s="61"/>
      <c r="V118" s="61"/>
      <c r="W118" s="61"/>
      <c r="X118" s="61"/>
      <c r="Y118" s="114"/>
      <c r="Z118" s="114"/>
      <c r="AA118" s="296"/>
      <c r="AB118" s="297"/>
      <c r="AC118" s="124"/>
      <c r="AD118" s="125"/>
      <c r="AG118" s="107"/>
      <c r="AH118" s="107"/>
      <c r="AI118" s="107"/>
      <c r="AJ118" s="133"/>
      <c r="AK118" s="107"/>
      <c r="AL118" s="107"/>
      <c r="AM118" s="107"/>
      <c r="AN118" s="107"/>
      <c r="AQ118" s="107"/>
      <c r="AR118" s="108"/>
      <c r="AT118" s="313"/>
      <c r="AU118" s="314"/>
      <c r="AY118" s="107"/>
      <c r="AZ118" s="107"/>
      <c r="BA118" s="107"/>
      <c r="BI118" s="114"/>
      <c r="BJ118" s="114"/>
      <c r="BK118" s="158"/>
      <c r="BL118" s="158"/>
      <c r="BM118" s="132"/>
      <c r="BN118" s="132"/>
      <c r="BO118" s="300"/>
      <c r="BP118" s="301"/>
      <c r="BQ118" s="114"/>
      <c r="BR118" s="114"/>
      <c r="BS118" s="114"/>
      <c r="BT118" s="114"/>
      <c r="BU118" s="114"/>
      <c r="BV118" s="114"/>
      <c r="BW118" s="114"/>
      <c r="BX118" s="152"/>
      <c r="BY118" s="127"/>
      <c r="BZ118" s="107"/>
      <c r="CA118" s="107"/>
      <c r="CB118" s="107"/>
      <c r="CC118" s="107"/>
      <c r="CD118" s="107"/>
      <c r="CE118" s="107"/>
      <c r="CF118" s="107"/>
      <c r="CG118" s="107"/>
    </row>
    <row r="119" spans="3:85" ht="9.75" customHeight="1">
      <c r="C119" s="313"/>
      <c r="D119" s="314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284" t="s">
        <v>200</v>
      </c>
      <c r="S119" s="285"/>
      <c r="T119" s="285"/>
      <c r="U119" s="285"/>
      <c r="V119" s="285"/>
      <c r="W119" s="285"/>
      <c r="X119" s="286"/>
      <c r="Y119" s="128"/>
      <c r="Z119" s="128"/>
      <c r="AA119" s="129"/>
      <c r="AB119" s="130"/>
      <c r="AC119" s="131"/>
      <c r="AD119" s="132"/>
      <c r="AG119" s="107"/>
      <c r="AH119" s="107"/>
      <c r="AI119" s="107"/>
      <c r="AJ119" s="133"/>
      <c r="AK119" s="107"/>
      <c r="AL119" s="107"/>
      <c r="AM119" s="107"/>
      <c r="AN119" s="107"/>
      <c r="AQ119" s="107"/>
      <c r="AR119" s="108"/>
      <c r="AT119" s="313"/>
      <c r="AU119" s="314"/>
      <c r="AY119" s="107"/>
      <c r="AZ119" s="107"/>
      <c r="BA119" s="107"/>
      <c r="BB119" s="290" t="s">
        <v>201</v>
      </c>
      <c r="BC119" s="291"/>
      <c r="BD119" s="291"/>
      <c r="BE119" s="291"/>
      <c r="BF119" s="291"/>
      <c r="BG119" s="291"/>
      <c r="BH119" s="292"/>
      <c r="BI119" s="128"/>
      <c r="BJ119" s="128"/>
      <c r="BK119" s="129"/>
      <c r="BL119" s="129"/>
      <c r="BM119" s="161"/>
      <c r="BN119" s="161"/>
      <c r="BO119" s="159"/>
      <c r="BP119" s="160"/>
      <c r="BQ119" s="114"/>
      <c r="BR119" s="114"/>
      <c r="BS119" s="114"/>
      <c r="BT119" s="114"/>
      <c r="BU119" s="114"/>
      <c r="BV119" s="114"/>
      <c r="BW119" s="114"/>
      <c r="BX119" s="152"/>
      <c r="BY119" s="127"/>
      <c r="BZ119" s="107"/>
      <c r="CA119" s="107"/>
      <c r="CB119" s="107"/>
      <c r="CC119" s="107"/>
      <c r="CD119" s="107"/>
      <c r="CE119" s="107"/>
      <c r="CF119" s="107"/>
      <c r="CG119" s="107"/>
    </row>
    <row r="120" spans="3:85" ht="9.75" customHeight="1">
      <c r="C120" s="313"/>
      <c r="D120" s="314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287"/>
      <c r="S120" s="288"/>
      <c r="T120" s="288"/>
      <c r="U120" s="288"/>
      <c r="V120" s="288"/>
      <c r="W120" s="288"/>
      <c r="X120" s="289"/>
      <c r="Y120" s="107"/>
      <c r="Z120" s="107"/>
      <c r="AA120" s="107"/>
      <c r="AB120" s="107"/>
      <c r="AC120" s="114"/>
      <c r="AD120" s="114"/>
      <c r="AG120" s="107"/>
      <c r="AH120" s="107"/>
      <c r="AI120" s="107"/>
      <c r="AJ120" s="133"/>
      <c r="AK120" s="107"/>
      <c r="AL120" s="107"/>
      <c r="AM120" s="107"/>
      <c r="AN120" s="107"/>
      <c r="AQ120" s="107"/>
      <c r="AR120" s="108"/>
      <c r="AT120" s="313"/>
      <c r="AU120" s="314"/>
      <c r="AY120" s="107"/>
      <c r="AZ120" s="107"/>
      <c r="BA120" s="107"/>
      <c r="BB120" s="293"/>
      <c r="BC120" s="294"/>
      <c r="BD120" s="294"/>
      <c r="BE120" s="294"/>
      <c r="BF120" s="294"/>
      <c r="BG120" s="294"/>
      <c r="BH120" s="295"/>
      <c r="BI120" s="107"/>
      <c r="BJ120" s="107"/>
      <c r="BK120" s="107"/>
      <c r="BL120" s="107"/>
      <c r="BM120" s="114"/>
      <c r="BN120" s="114"/>
      <c r="BO120" s="17"/>
      <c r="BP120" s="17"/>
      <c r="BQ120" s="114"/>
      <c r="BR120" s="114"/>
      <c r="BS120" s="114"/>
      <c r="BT120" s="114"/>
      <c r="BU120" s="114"/>
      <c r="BV120" s="114"/>
      <c r="BW120" s="114"/>
      <c r="BX120" s="152"/>
      <c r="BY120" s="127"/>
      <c r="BZ120" s="107"/>
      <c r="CA120" s="107"/>
      <c r="CB120" s="107"/>
      <c r="CC120" s="107"/>
      <c r="CD120" s="107"/>
      <c r="CE120" s="107"/>
      <c r="CF120" s="107"/>
      <c r="CG120" s="107"/>
    </row>
    <row r="121" spans="3:85" ht="9.75" customHeight="1">
      <c r="C121" s="313"/>
      <c r="D121" s="314"/>
      <c r="H121" s="107"/>
      <c r="I121" s="107"/>
      <c r="J121" s="114"/>
      <c r="K121" s="114"/>
      <c r="L121" s="107"/>
      <c r="M121" s="107"/>
      <c r="N121" s="107"/>
      <c r="O121" s="107"/>
      <c r="P121" s="107"/>
      <c r="Q121" s="107"/>
      <c r="R121" s="132"/>
      <c r="S121" s="132"/>
      <c r="T121" s="132"/>
      <c r="U121" s="132"/>
      <c r="V121" s="132"/>
      <c r="W121" s="132"/>
      <c r="X121" s="132"/>
      <c r="Y121" s="107"/>
      <c r="Z121" s="107"/>
      <c r="AA121" s="107"/>
      <c r="AB121" s="107"/>
      <c r="AC121" s="114"/>
      <c r="AD121" s="114"/>
      <c r="AG121" s="107"/>
      <c r="AH121" s="107"/>
      <c r="AI121" s="300" t="s">
        <v>162</v>
      </c>
      <c r="AJ121" s="302"/>
      <c r="AK121" s="114"/>
      <c r="AL121" s="114"/>
      <c r="AM121" s="107"/>
      <c r="AN121" s="107"/>
      <c r="AQ121" s="107"/>
      <c r="AR121" s="108"/>
      <c r="AT121" s="313"/>
      <c r="AU121" s="314"/>
      <c r="AY121" s="107"/>
      <c r="AZ121" s="107"/>
      <c r="BA121" s="114"/>
      <c r="BI121" s="107"/>
      <c r="BJ121" s="107"/>
      <c r="BK121" s="107"/>
      <c r="BL121" s="107"/>
      <c r="BM121" s="114"/>
      <c r="BN121" s="114"/>
      <c r="BO121" s="17"/>
      <c r="BP121" s="17"/>
      <c r="BQ121" s="114"/>
      <c r="BR121" s="114"/>
      <c r="BS121" s="114"/>
      <c r="BT121" s="114"/>
      <c r="BU121" s="300"/>
      <c r="BV121" s="304"/>
      <c r="BW121" s="300" t="s">
        <v>202</v>
      </c>
      <c r="BX121" s="301"/>
      <c r="BY121" s="127"/>
      <c r="BZ121" s="107"/>
      <c r="CA121" s="107"/>
      <c r="CB121" s="114"/>
      <c r="CC121" s="155"/>
      <c r="CD121" s="107"/>
      <c r="CE121" s="107"/>
      <c r="CF121" s="107"/>
      <c r="CG121" s="107"/>
    </row>
    <row r="122" spans="3:85" ht="9.75" customHeight="1">
      <c r="C122" s="313"/>
      <c r="D122" s="314"/>
      <c r="H122" s="107"/>
      <c r="I122" s="107"/>
      <c r="J122" s="114"/>
      <c r="K122" s="114"/>
      <c r="L122" s="107"/>
      <c r="M122" s="107"/>
      <c r="N122" s="107"/>
      <c r="O122" s="107"/>
      <c r="P122" s="107"/>
      <c r="Q122" s="107"/>
      <c r="R122" s="61"/>
      <c r="S122" s="61"/>
      <c r="T122" s="61"/>
      <c r="U122" s="61"/>
      <c r="V122" s="61"/>
      <c r="W122" s="61"/>
      <c r="X122" s="61"/>
      <c r="Y122" s="107"/>
      <c r="Z122" s="107"/>
      <c r="AA122" s="107"/>
      <c r="AB122" s="107"/>
      <c r="AC122" s="114"/>
      <c r="AD122" s="114"/>
      <c r="AG122" s="107"/>
      <c r="AH122" s="107"/>
      <c r="AI122" s="303"/>
      <c r="AJ122" s="302"/>
      <c r="AK122" s="154"/>
      <c r="AL122" s="150"/>
      <c r="AM122" s="107"/>
      <c r="AN122" s="107"/>
      <c r="AQ122" s="107"/>
      <c r="AR122" s="108"/>
      <c r="AT122" s="313"/>
      <c r="AU122" s="314"/>
      <c r="AY122" s="107"/>
      <c r="AZ122" s="107"/>
      <c r="BA122" s="114"/>
      <c r="BI122" s="107"/>
      <c r="BJ122" s="107"/>
      <c r="BK122" s="107"/>
      <c r="BL122" s="107"/>
      <c r="BM122" s="114"/>
      <c r="BN122" s="114"/>
      <c r="BO122" s="17"/>
      <c r="BP122" s="17"/>
      <c r="BQ122" s="114"/>
      <c r="BR122" s="114"/>
      <c r="BS122" s="114"/>
      <c r="BT122" s="114"/>
      <c r="BU122" s="304"/>
      <c r="BV122" s="304"/>
      <c r="BW122" s="300"/>
      <c r="BX122" s="301"/>
      <c r="BY122" s="123"/>
      <c r="BZ122" s="115"/>
      <c r="CA122" s="107"/>
      <c r="CB122" s="155"/>
      <c r="CC122" s="155"/>
      <c r="CD122" s="107"/>
      <c r="CE122" s="107"/>
      <c r="CF122" s="107"/>
      <c r="CG122" s="107"/>
    </row>
    <row r="123" spans="3:85" ht="9.75" customHeight="1">
      <c r="C123" s="313"/>
      <c r="D123" s="314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284" t="s">
        <v>203</v>
      </c>
      <c r="S123" s="285"/>
      <c r="T123" s="285"/>
      <c r="U123" s="285"/>
      <c r="V123" s="285"/>
      <c r="W123" s="285"/>
      <c r="X123" s="286"/>
      <c r="Y123" s="107"/>
      <c r="Z123" s="107"/>
      <c r="AA123" s="107"/>
      <c r="AB123" s="107"/>
      <c r="AC123" s="114"/>
      <c r="AD123" s="114"/>
      <c r="AG123" s="107"/>
      <c r="AH123" s="107"/>
      <c r="AI123" s="107"/>
      <c r="AJ123" s="133"/>
      <c r="AK123" s="127"/>
      <c r="AL123" s="107"/>
      <c r="AM123" s="107"/>
      <c r="AN123" s="107"/>
      <c r="AQ123" s="107"/>
      <c r="AR123" s="108"/>
      <c r="AT123" s="313"/>
      <c r="AU123" s="314"/>
      <c r="AY123" s="107"/>
      <c r="AZ123" s="107"/>
      <c r="BA123" s="107"/>
      <c r="BB123" s="290" t="s">
        <v>204</v>
      </c>
      <c r="BC123" s="291"/>
      <c r="BD123" s="291"/>
      <c r="BE123" s="291"/>
      <c r="BF123" s="291"/>
      <c r="BG123" s="291"/>
      <c r="BH123" s="292"/>
      <c r="BI123" s="107"/>
      <c r="BJ123" s="107"/>
      <c r="BK123" s="107"/>
      <c r="BL123" s="107"/>
      <c r="BM123" s="114"/>
      <c r="BN123" s="114"/>
      <c r="BO123" s="17"/>
      <c r="BP123" s="17"/>
      <c r="BQ123" s="114"/>
      <c r="BR123" s="114"/>
      <c r="BS123" s="114"/>
      <c r="BT123" s="114"/>
      <c r="BU123" s="114"/>
      <c r="BV123" s="114"/>
      <c r="BW123" s="114"/>
      <c r="BX123" s="152"/>
      <c r="BY123" s="127"/>
      <c r="BZ123" s="107"/>
      <c r="CA123" s="107"/>
      <c r="CB123" s="107"/>
      <c r="CC123" s="107"/>
      <c r="CD123" s="107"/>
      <c r="CE123" s="107"/>
      <c r="CF123" s="107"/>
      <c r="CG123" s="107"/>
    </row>
    <row r="124" spans="3:85" ht="9.75" customHeight="1">
      <c r="C124" s="313"/>
      <c r="D124" s="314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287"/>
      <c r="S124" s="288"/>
      <c r="T124" s="288"/>
      <c r="U124" s="288"/>
      <c r="V124" s="288"/>
      <c r="W124" s="288"/>
      <c r="X124" s="289"/>
      <c r="Y124" s="115"/>
      <c r="Z124" s="115"/>
      <c r="AA124" s="116"/>
      <c r="AB124" s="117"/>
      <c r="AC124" s="118"/>
      <c r="AD124" s="119"/>
      <c r="AG124" s="107"/>
      <c r="AH124" s="107"/>
      <c r="AI124" s="107"/>
      <c r="AJ124" s="133"/>
      <c r="AK124" s="107"/>
      <c r="AL124" s="107"/>
      <c r="AM124" s="107"/>
      <c r="AN124" s="107"/>
      <c r="AQ124" s="107"/>
      <c r="AR124" s="108"/>
      <c r="AT124" s="313"/>
      <c r="AU124" s="314"/>
      <c r="AY124" s="107"/>
      <c r="AZ124" s="107"/>
      <c r="BA124" s="107"/>
      <c r="BB124" s="293"/>
      <c r="BC124" s="294"/>
      <c r="BD124" s="294"/>
      <c r="BE124" s="294"/>
      <c r="BF124" s="294"/>
      <c r="BG124" s="294"/>
      <c r="BH124" s="295"/>
      <c r="BI124" s="115"/>
      <c r="BJ124" s="115"/>
      <c r="BK124" s="116"/>
      <c r="BL124" s="116"/>
      <c r="BM124" s="157"/>
      <c r="BN124" s="157"/>
      <c r="BO124" s="150"/>
      <c r="BP124" s="151"/>
      <c r="BQ124" s="114"/>
      <c r="BR124" s="114"/>
      <c r="BS124" s="114"/>
      <c r="BT124" s="114"/>
      <c r="BU124" s="114"/>
      <c r="BV124" s="114"/>
      <c r="BW124" s="114"/>
      <c r="BX124" s="152"/>
      <c r="BY124" s="127"/>
      <c r="BZ124" s="107"/>
      <c r="CA124" s="107"/>
      <c r="CB124" s="107"/>
      <c r="CC124" s="107"/>
      <c r="CD124" s="107"/>
      <c r="CE124" s="107"/>
      <c r="CF124" s="107"/>
      <c r="CG124" s="107"/>
    </row>
    <row r="125" spans="3:85" ht="9.75" customHeight="1">
      <c r="C125" s="313"/>
      <c r="D125" s="314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32"/>
      <c r="S125" s="132"/>
      <c r="T125" s="132"/>
      <c r="U125" s="132"/>
      <c r="V125" s="132"/>
      <c r="W125" s="132"/>
      <c r="X125" s="132"/>
      <c r="Y125" s="114"/>
      <c r="Z125" s="114"/>
      <c r="AA125" s="296" t="s">
        <v>205</v>
      </c>
      <c r="AB125" s="297"/>
      <c r="AC125" s="120"/>
      <c r="AD125" s="121"/>
      <c r="AG125" s="107"/>
      <c r="AH125" s="107"/>
      <c r="AI125" s="107"/>
      <c r="AJ125" s="133"/>
      <c r="AK125" s="107"/>
      <c r="AL125" s="107"/>
      <c r="AM125" s="107"/>
      <c r="AN125" s="107"/>
      <c r="AQ125" s="107"/>
      <c r="AR125" s="108"/>
      <c r="AT125" s="313"/>
      <c r="AU125" s="314"/>
      <c r="AY125" s="107"/>
      <c r="AZ125" s="107"/>
      <c r="BA125" s="107"/>
      <c r="BI125" s="114"/>
      <c r="BJ125" s="114"/>
      <c r="BK125" s="113"/>
      <c r="BL125" s="158"/>
      <c r="BM125" s="119"/>
      <c r="BN125" s="119"/>
      <c r="BO125" s="300" t="s">
        <v>205</v>
      </c>
      <c r="BP125" s="301"/>
      <c r="BQ125" s="114"/>
      <c r="BR125" s="114"/>
      <c r="BS125" s="114"/>
      <c r="BT125" s="114"/>
      <c r="BU125" s="114"/>
      <c r="BV125" s="114"/>
      <c r="BW125" s="114"/>
      <c r="BX125" s="152"/>
      <c r="BY125" s="127"/>
      <c r="BZ125" s="107"/>
      <c r="CA125" s="107"/>
      <c r="CB125" s="107"/>
      <c r="CC125" s="107"/>
      <c r="CD125" s="107"/>
      <c r="CE125" s="107"/>
      <c r="CF125" s="107"/>
      <c r="CG125" s="107"/>
    </row>
    <row r="126" spans="3:85" ht="9.75" customHeight="1">
      <c r="C126" s="313"/>
      <c r="D126" s="314"/>
      <c r="H126" s="107"/>
      <c r="I126" s="107"/>
      <c r="J126" s="107"/>
      <c r="K126" s="107"/>
      <c r="L126" s="138"/>
      <c r="M126" s="107"/>
      <c r="N126" s="107"/>
      <c r="O126" s="107"/>
      <c r="P126" s="107"/>
      <c r="Q126" s="107"/>
      <c r="R126" s="61"/>
      <c r="S126" s="61"/>
      <c r="T126" s="61"/>
      <c r="U126" s="61"/>
      <c r="V126" s="61"/>
      <c r="W126" s="61"/>
      <c r="X126" s="61"/>
      <c r="Y126" s="114"/>
      <c r="Z126" s="114"/>
      <c r="AA126" s="296"/>
      <c r="AB126" s="297"/>
      <c r="AC126" s="124"/>
      <c r="AD126" s="125"/>
      <c r="AE126" s="115"/>
      <c r="AF126" s="126"/>
      <c r="AG126" s="107"/>
      <c r="AH126" s="107"/>
      <c r="AI126" s="107"/>
      <c r="AJ126" s="133"/>
      <c r="AK126" s="107"/>
      <c r="AL126" s="107"/>
      <c r="AM126" s="107"/>
      <c r="AN126" s="107"/>
      <c r="AQ126" s="107"/>
      <c r="AR126" s="108"/>
      <c r="AT126" s="313"/>
      <c r="AU126" s="314"/>
      <c r="AY126" s="107"/>
      <c r="AZ126" s="107"/>
      <c r="BA126" s="107"/>
      <c r="BI126" s="114"/>
      <c r="BJ126" s="114"/>
      <c r="BK126" s="158"/>
      <c r="BL126" s="158"/>
      <c r="BM126" s="132"/>
      <c r="BN126" s="132"/>
      <c r="BO126" s="300"/>
      <c r="BP126" s="301"/>
      <c r="BQ126" s="150"/>
      <c r="BR126" s="150"/>
      <c r="BS126" s="150"/>
      <c r="BT126" s="151"/>
      <c r="BU126" s="114"/>
      <c r="BV126" s="114"/>
      <c r="BW126" s="114"/>
      <c r="BX126" s="152"/>
      <c r="BY126" s="127"/>
      <c r="BZ126" s="107"/>
      <c r="CA126" s="107"/>
      <c r="CB126" s="107"/>
      <c r="CC126" s="107"/>
      <c r="CD126" s="107"/>
      <c r="CE126" s="107"/>
      <c r="CF126" s="107"/>
      <c r="CG126" s="107"/>
    </row>
    <row r="127" spans="3:85" ht="9.75" customHeight="1">
      <c r="C127" s="313"/>
      <c r="D127" s="314"/>
      <c r="H127" s="107"/>
      <c r="I127" s="107"/>
      <c r="J127" s="107"/>
      <c r="K127" s="107"/>
      <c r="L127" s="138"/>
      <c r="M127" s="107"/>
      <c r="N127" s="107"/>
      <c r="O127" s="107"/>
      <c r="P127" s="107"/>
      <c r="Q127" s="107"/>
      <c r="R127" s="284" t="s">
        <v>206</v>
      </c>
      <c r="S127" s="285"/>
      <c r="T127" s="285"/>
      <c r="U127" s="285"/>
      <c r="V127" s="285"/>
      <c r="W127" s="285"/>
      <c r="X127" s="286"/>
      <c r="Y127" s="128"/>
      <c r="Z127" s="128"/>
      <c r="AA127" s="129"/>
      <c r="AB127" s="130"/>
      <c r="AC127" s="131"/>
      <c r="AD127" s="132"/>
      <c r="AE127" s="107"/>
      <c r="AF127" s="133"/>
      <c r="AG127" s="107"/>
      <c r="AH127" s="107"/>
      <c r="AI127" s="107"/>
      <c r="AJ127" s="133"/>
      <c r="AK127" s="107"/>
      <c r="AL127" s="107"/>
      <c r="AM127" s="107"/>
      <c r="AN127" s="107"/>
      <c r="AQ127" s="107"/>
      <c r="AR127" s="108"/>
      <c r="AT127" s="313"/>
      <c r="AU127" s="314"/>
      <c r="AY127" s="107"/>
      <c r="AZ127" s="107"/>
      <c r="BA127" s="107"/>
      <c r="BB127" s="290" t="s">
        <v>207</v>
      </c>
      <c r="BC127" s="291"/>
      <c r="BD127" s="291"/>
      <c r="BE127" s="291"/>
      <c r="BF127" s="291"/>
      <c r="BG127" s="291"/>
      <c r="BH127" s="292"/>
      <c r="BI127" s="128"/>
      <c r="BJ127" s="128"/>
      <c r="BK127" s="129"/>
      <c r="BL127" s="129"/>
      <c r="BM127" s="161"/>
      <c r="BN127" s="161"/>
      <c r="BO127" s="159"/>
      <c r="BP127" s="160"/>
      <c r="BQ127" s="114"/>
      <c r="BR127" s="114"/>
      <c r="BS127" s="114"/>
      <c r="BT127" s="152"/>
      <c r="BU127" s="114"/>
      <c r="BV127" s="114"/>
      <c r="BW127" s="114"/>
      <c r="BX127" s="152"/>
      <c r="BY127" s="127"/>
      <c r="BZ127" s="107"/>
      <c r="CA127" s="107"/>
      <c r="CB127" s="107"/>
      <c r="CC127" s="107"/>
      <c r="CD127" s="107"/>
      <c r="CE127" s="107"/>
      <c r="CF127" s="107"/>
      <c r="CG127" s="107"/>
    </row>
    <row r="128" spans="3:85" ht="9.75" customHeight="1">
      <c r="C128" s="313"/>
      <c r="D128" s="314"/>
      <c r="H128" s="107"/>
      <c r="I128" s="107"/>
      <c r="J128" s="107"/>
      <c r="K128" s="107"/>
      <c r="L128" s="107"/>
      <c r="M128" s="135"/>
      <c r="N128" s="135"/>
      <c r="O128" s="107"/>
      <c r="P128" s="107"/>
      <c r="Q128" s="107"/>
      <c r="R128" s="287"/>
      <c r="S128" s="288"/>
      <c r="T128" s="288"/>
      <c r="U128" s="288"/>
      <c r="V128" s="288"/>
      <c r="W128" s="288"/>
      <c r="X128" s="289"/>
      <c r="AE128" s="107"/>
      <c r="AF128" s="133"/>
      <c r="AG128" s="107"/>
      <c r="AH128" s="107"/>
      <c r="AI128" s="107"/>
      <c r="AJ128" s="133"/>
      <c r="AK128" s="107"/>
      <c r="AL128" s="107"/>
      <c r="AM128" s="107"/>
      <c r="AN128" s="107"/>
      <c r="AQ128" s="107"/>
      <c r="AR128" s="108"/>
      <c r="AT128" s="313"/>
      <c r="AU128" s="314"/>
      <c r="AY128" s="107"/>
      <c r="AZ128" s="107"/>
      <c r="BA128" s="107"/>
      <c r="BB128" s="293"/>
      <c r="BC128" s="294"/>
      <c r="BD128" s="294"/>
      <c r="BE128" s="294"/>
      <c r="BF128" s="294"/>
      <c r="BG128" s="294"/>
      <c r="BH128" s="295"/>
      <c r="BM128" s="107"/>
      <c r="BN128" s="107"/>
      <c r="BO128" s="114"/>
      <c r="BP128" s="114"/>
      <c r="BQ128" s="114"/>
      <c r="BR128" s="114"/>
      <c r="BS128" s="300" t="s">
        <v>163</v>
      </c>
      <c r="BT128" s="301"/>
      <c r="BU128" s="114"/>
      <c r="BV128" s="114"/>
      <c r="BW128" s="114"/>
      <c r="BX128" s="152"/>
      <c r="BY128" s="127"/>
      <c r="BZ128" s="107"/>
      <c r="CA128" s="107"/>
      <c r="CB128" s="107"/>
      <c r="CC128" s="107"/>
      <c r="CD128" s="107"/>
      <c r="CE128" s="107"/>
      <c r="CF128" s="107"/>
      <c r="CG128" s="107"/>
    </row>
    <row r="129" spans="3:85" ht="9.75" customHeight="1">
      <c r="C129" s="313"/>
      <c r="D129" s="314"/>
      <c r="H129" s="107"/>
      <c r="I129" s="107"/>
      <c r="J129" s="107"/>
      <c r="K129" s="107"/>
      <c r="L129" s="107"/>
      <c r="M129" s="148"/>
      <c r="N129" s="148"/>
      <c r="O129" s="114"/>
      <c r="P129" s="114"/>
      <c r="Q129" s="107"/>
      <c r="R129" s="132"/>
      <c r="S129" s="132"/>
      <c r="T129" s="132"/>
      <c r="U129" s="132"/>
      <c r="V129" s="132"/>
      <c r="W129" s="132"/>
      <c r="X129" s="132"/>
      <c r="AE129" s="300" t="s">
        <v>163</v>
      </c>
      <c r="AF129" s="301"/>
      <c r="AG129" s="128"/>
      <c r="AH129" s="128"/>
      <c r="AI129" s="128"/>
      <c r="AJ129" s="140"/>
      <c r="AK129" s="107"/>
      <c r="AL129" s="107"/>
      <c r="AM129" s="107"/>
      <c r="AN129" s="107"/>
      <c r="AQ129" s="107"/>
      <c r="AR129" s="108"/>
      <c r="AT129" s="313"/>
      <c r="AU129" s="314"/>
      <c r="AY129" s="107"/>
      <c r="AZ129" s="107"/>
      <c r="BA129" s="107"/>
      <c r="BM129" s="107"/>
      <c r="BN129" s="107"/>
      <c r="BO129" s="111"/>
      <c r="BP129" s="155"/>
      <c r="BQ129" s="114"/>
      <c r="BR129" s="114"/>
      <c r="BS129" s="300"/>
      <c r="BT129" s="301"/>
      <c r="BU129" s="159"/>
      <c r="BV129" s="159"/>
      <c r="BW129" s="159"/>
      <c r="BX129" s="160"/>
      <c r="BY129" s="127"/>
      <c r="BZ129" s="107"/>
      <c r="CA129" s="107"/>
      <c r="CB129" s="107"/>
      <c r="CC129" s="107"/>
      <c r="CD129" s="107"/>
      <c r="CE129" s="107"/>
      <c r="CF129" s="107"/>
      <c r="CG129" s="107"/>
    </row>
    <row r="130" spans="3:85" ht="9.75" customHeight="1">
      <c r="C130" s="313"/>
      <c r="D130" s="314"/>
      <c r="H130" s="107"/>
      <c r="I130" s="107"/>
      <c r="J130" s="107"/>
      <c r="K130" s="107"/>
      <c r="L130" s="107"/>
      <c r="M130" s="148"/>
      <c r="N130" s="148"/>
      <c r="O130" s="114"/>
      <c r="P130" s="114"/>
      <c r="Q130" s="107"/>
      <c r="R130" s="61"/>
      <c r="S130" s="61"/>
      <c r="T130" s="61"/>
      <c r="U130" s="61"/>
      <c r="V130" s="61"/>
      <c r="W130" s="61"/>
      <c r="X130" s="61"/>
      <c r="AE130" s="300"/>
      <c r="AF130" s="301"/>
      <c r="AG130" s="156"/>
      <c r="AH130" s="107"/>
      <c r="AI130" s="107"/>
      <c r="AJ130" s="107"/>
      <c r="AQ130" s="107"/>
      <c r="AR130" s="108"/>
      <c r="AT130" s="313"/>
      <c r="AU130" s="314"/>
      <c r="AY130" s="107"/>
      <c r="AZ130" s="107"/>
      <c r="BA130" s="107"/>
      <c r="BM130" s="107"/>
      <c r="BN130" s="107"/>
      <c r="BO130" s="155"/>
      <c r="BP130" s="155"/>
      <c r="BQ130" s="114"/>
      <c r="BR130" s="114"/>
      <c r="BS130" s="114"/>
      <c r="BT130" s="152"/>
      <c r="BU130" s="17"/>
      <c r="BV130" s="17"/>
      <c r="BW130" s="17"/>
      <c r="BX130" s="17"/>
      <c r="BY130" s="107"/>
      <c r="BZ130" s="107"/>
      <c r="CA130" s="107"/>
      <c r="CB130" s="107"/>
      <c r="CC130" s="107"/>
      <c r="CD130" s="107"/>
      <c r="CE130" s="107"/>
      <c r="CF130" s="107"/>
      <c r="CG130" s="107"/>
    </row>
    <row r="131" spans="3:76" ht="9.75" customHeight="1">
      <c r="C131" s="313"/>
      <c r="D131" s="314"/>
      <c r="H131" s="107"/>
      <c r="I131" s="107"/>
      <c r="J131" s="107"/>
      <c r="K131" s="107"/>
      <c r="L131" s="107"/>
      <c r="M131" s="135"/>
      <c r="N131" s="135"/>
      <c r="O131" s="145"/>
      <c r="P131" s="107"/>
      <c r="Q131" s="107"/>
      <c r="R131" s="284" t="s">
        <v>208</v>
      </c>
      <c r="S131" s="285"/>
      <c r="T131" s="285"/>
      <c r="U131" s="285"/>
      <c r="V131" s="285"/>
      <c r="W131" s="285"/>
      <c r="X131" s="286"/>
      <c r="AE131" s="107"/>
      <c r="AF131" s="133"/>
      <c r="AQ131" s="107"/>
      <c r="AR131" s="108"/>
      <c r="AT131" s="313"/>
      <c r="AU131" s="314"/>
      <c r="AY131" s="107"/>
      <c r="AZ131" s="107"/>
      <c r="BA131" s="107"/>
      <c r="BB131" s="290" t="s">
        <v>209</v>
      </c>
      <c r="BC131" s="291"/>
      <c r="BD131" s="291"/>
      <c r="BE131" s="291"/>
      <c r="BF131" s="291"/>
      <c r="BG131" s="291"/>
      <c r="BH131" s="292"/>
      <c r="BM131" s="107"/>
      <c r="BN131" s="107"/>
      <c r="BO131" s="114"/>
      <c r="BP131" s="114"/>
      <c r="BQ131" s="114"/>
      <c r="BR131" s="114"/>
      <c r="BS131" s="114"/>
      <c r="BT131" s="152"/>
      <c r="BU131" s="17"/>
      <c r="BV131" s="17"/>
      <c r="BW131" s="17"/>
      <c r="BX131" s="17"/>
    </row>
    <row r="132" spans="3:76" ht="9.75" customHeight="1">
      <c r="C132" s="313"/>
      <c r="D132" s="314"/>
      <c r="H132" s="107"/>
      <c r="I132" s="107"/>
      <c r="J132" s="107"/>
      <c r="K132" s="107"/>
      <c r="L132" s="138"/>
      <c r="M132" s="107"/>
      <c r="N132" s="107"/>
      <c r="O132" s="107"/>
      <c r="P132" s="107"/>
      <c r="Q132" s="107"/>
      <c r="R132" s="287"/>
      <c r="S132" s="288"/>
      <c r="T132" s="288"/>
      <c r="U132" s="288"/>
      <c r="V132" s="288"/>
      <c r="W132" s="288"/>
      <c r="X132" s="289"/>
      <c r="Y132" s="115"/>
      <c r="Z132" s="115"/>
      <c r="AA132" s="116"/>
      <c r="AB132" s="117"/>
      <c r="AC132" s="118"/>
      <c r="AD132" s="119"/>
      <c r="AE132" s="107"/>
      <c r="AF132" s="133"/>
      <c r="AQ132" s="107"/>
      <c r="AR132" s="108"/>
      <c r="AT132" s="313"/>
      <c r="AU132" s="314"/>
      <c r="AY132" s="107"/>
      <c r="AZ132" s="107"/>
      <c r="BA132" s="107"/>
      <c r="BB132" s="293"/>
      <c r="BC132" s="294"/>
      <c r="BD132" s="294"/>
      <c r="BE132" s="294"/>
      <c r="BF132" s="294"/>
      <c r="BG132" s="294"/>
      <c r="BH132" s="295"/>
      <c r="BI132" s="115"/>
      <c r="BJ132" s="115"/>
      <c r="BK132" s="116"/>
      <c r="BL132" s="116"/>
      <c r="BM132" s="157"/>
      <c r="BN132" s="157"/>
      <c r="BO132" s="150"/>
      <c r="BP132" s="151"/>
      <c r="BQ132" s="114"/>
      <c r="BR132" s="114"/>
      <c r="BS132" s="114"/>
      <c r="BT132" s="152"/>
      <c r="BU132" s="17"/>
      <c r="BV132" s="17"/>
      <c r="BW132" s="17"/>
      <c r="BX132" s="17"/>
    </row>
    <row r="133" spans="3:72" ht="9.75" customHeight="1">
      <c r="C133" s="313"/>
      <c r="D133" s="314"/>
      <c r="H133" s="107"/>
      <c r="I133" s="107"/>
      <c r="J133" s="107"/>
      <c r="K133" s="107"/>
      <c r="L133" s="138"/>
      <c r="M133" s="107"/>
      <c r="N133" s="107"/>
      <c r="O133" s="107"/>
      <c r="P133" s="107"/>
      <c r="Q133" s="107"/>
      <c r="R133" s="132"/>
      <c r="S133" s="132"/>
      <c r="T133" s="132"/>
      <c r="U133" s="132"/>
      <c r="V133" s="132"/>
      <c r="W133" s="132"/>
      <c r="X133" s="132"/>
      <c r="Y133" s="114"/>
      <c r="Z133" s="114"/>
      <c r="AA133" s="296" t="s">
        <v>156</v>
      </c>
      <c r="AB133" s="297"/>
      <c r="AC133" s="120"/>
      <c r="AD133" s="121"/>
      <c r="AE133" s="128"/>
      <c r="AF133" s="140"/>
      <c r="AQ133" s="107"/>
      <c r="AR133" s="108"/>
      <c r="AT133" s="313"/>
      <c r="AU133" s="314"/>
      <c r="AY133" s="107"/>
      <c r="AZ133" s="107"/>
      <c r="BA133" s="107"/>
      <c r="BI133" s="114"/>
      <c r="BJ133" s="114"/>
      <c r="BK133" s="113"/>
      <c r="BL133" s="158"/>
      <c r="BM133" s="119"/>
      <c r="BN133" s="119"/>
      <c r="BO133" s="298" t="s">
        <v>156</v>
      </c>
      <c r="BP133" s="299"/>
      <c r="BQ133" s="128"/>
      <c r="BR133" s="128"/>
      <c r="BS133" s="128"/>
      <c r="BT133" s="140"/>
    </row>
    <row r="134" spans="3:68" ht="9.75" customHeight="1">
      <c r="C134" s="313"/>
      <c r="D134" s="314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61"/>
      <c r="S134" s="61"/>
      <c r="T134" s="61"/>
      <c r="U134" s="61"/>
      <c r="V134" s="61"/>
      <c r="W134" s="61"/>
      <c r="X134" s="61"/>
      <c r="Y134" s="114"/>
      <c r="Z134" s="114"/>
      <c r="AA134" s="296"/>
      <c r="AB134" s="297"/>
      <c r="AC134" s="124"/>
      <c r="AD134" s="125"/>
      <c r="AQ134" s="107"/>
      <c r="AR134" s="108"/>
      <c r="AT134" s="313"/>
      <c r="AU134" s="314"/>
      <c r="AY134" s="107"/>
      <c r="AZ134" s="107"/>
      <c r="BA134" s="107"/>
      <c r="BI134" s="114"/>
      <c r="BJ134" s="114"/>
      <c r="BK134" s="158"/>
      <c r="BL134" s="158"/>
      <c r="BM134" s="132"/>
      <c r="BN134" s="132"/>
      <c r="BO134" s="298"/>
      <c r="BP134" s="299"/>
    </row>
    <row r="135" spans="3:68" ht="9.75" customHeight="1">
      <c r="C135" s="313"/>
      <c r="D135" s="314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284" t="s">
        <v>210</v>
      </c>
      <c r="S135" s="285"/>
      <c r="T135" s="285"/>
      <c r="U135" s="285"/>
      <c r="V135" s="285"/>
      <c r="W135" s="285"/>
      <c r="X135" s="286"/>
      <c r="Y135" s="128"/>
      <c r="Z135" s="128"/>
      <c r="AA135" s="129"/>
      <c r="AB135" s="130"/>
      <c r="AC135" s="131"/>
      <c r="AD135" s="132"/>
      <c r="AQ135" s="107"/>
      <c r="AR135" s="108"/>
      <c r="AT135" s="313"/>
      <c r="AU135" s="314"/>
      <c r="AY135" s="107"/>
      <c r="AZ135" s="107"/>
      <c r="BA135" s="107"/>
      <c r="BB135" s="290" t="s">
        <v>211</v>
      </c>
      <c r="BC135" s="291"/>
      <c r="BD135" s="291"/>
      <c r="BE135" s="291"/>
      <c r="BF135" s="291"/>
      <c r="BG135" s="291"/>
      <c r="BH135" s="292"/>
      <c r="BI135" s="128"/>
      <c r="BJ135" s="128"/>
      <c r="BK135" s="129"/>
      <c r="BL135" s="129"/>
      <c r="BM135" s="161"/>
      <c r="BN135" s="161"/>
      <c r="BO135" s="128"/>
      <c r="BP135" s="140"/>
    </row>
    <row r="136" spans="3:66" ht="9.75" customHeight="1" thickBot="1">
      <c r="C136" s="315"/>
      <c r="D136" s="316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287"/>
      <c r="S136" s="288"/>
      <c r="T136" s="288"/>
      <c r="U136" s="288"/>
      <c r="V136" s="288"/>
      <c r="W136" s="288"/>
      <c r="X136" s="289"/>
      <c r="Y136" s="107"/>
      <c r="Z136" s="107"/>
      <c r="AA136" s="107"/>
      <c r="AB136" s="107"/>
      <c r="AC136" s="114"/>
      <c r="AD136" s="114"/>
      <c r="AQ136" s="107"/>
      <c r="AR136" s="108"/>
      <c r="AT136" s="315"/>
      <c r="AU136" s="316"/>
      <c r="BB136" s="293"/>
      <c r="BC136" s="294"/>
      <c r="BD136" s="294"/>
      <c r="BE136" s="294"/>
      <c r="BF136" s="294"/>
      <c r="BG136" s="294"/>
      <c r="BH136" s="295"/>
      <c r="BI136" s="107"/>
      <c r="BJ136" s="107"/>
      <c r="BK136" s="107"/>
      <c r="BL136" s="107"/>
      <c r="BM136" s="114"/>
      <c r="BN136" s="114"/>
    </row>
    <row r="137" spans="43:44" ht="9.75" customHeight="1">
      <c r="AQ137" s="107"/>
      <c r="AR137" s="108"/>
    </row>
    <row r="138" spans="43:44" ht="9.75" customHeight="1">
      <c r="AQ138" s="107"/>
      <c r="AR138" s="108"/>
    </row>
    <row r="139" spans="43:44" ht="9.75" customHeight="1">
      <c r="AQ139" s="107"/>
      <c r="AR139" s="108"/>
    </row>
  </sheetData>
  <sheetProtection/>
  <mergeCells count="125">
    <mergeCell ref="U3:BL4"/>
    <mergeCell ref="BO3:CD4"/>
    <mergeCell ref="H7:L7"/>
    <mergeCell ref="H8:L8"/>
    <mergeCell ref="M17:AD18"/>
    <mergeCell ref="BD17:BU18"/>
    <mergeCell ref="C23:D52"/>
    <mergeCell ref="R23:X24"/>
    <mergeCell ref="AT23:AU52"/>
    <mergeCell ref="BI23:BO24"/>
    <mergeCell ref="AA25:AB26"/>
    <mergeCell ref="BR25:BS26"/>
    <mergeCell ref="R27:X28"/>
    <mergeCell ref="BI27:BO28"/>
    <mergeCell ref="M29:N30"/>
    <mergeCell ref="AE29:AF30"/>
    <mergeCell ref="BD29:BE30"/>
    <mergeCell ref="BV29:BW30"/>
    <mergeCell ref="R31:X32"/>
    <mergeCell ref="BI31:BO32"/>
    <mergeCell ref="AA33:AB34"/>
    <mergeCell ref="BR33:BS34"/>
    <mergeCell ref="R35:X36"/>
    <mergeCell ref="BI35:BO36"/>
    <mergeCell ref="J37:K38"/>
    <mergeCell ref="AG37:AH38"/>
    <mergeCell ref="AK37:AL38"/>
    <mergeCell ref="BA37:BB38"/>
    <mergeCell ref="BX37:BY38"/>
    <mergeCell ref="CB37:CC38"/>
    <mergeCell ref="R39:X40"/>
    <mergeCell ref="BI39:BO40"/>
    <mergeCell ref="AA41:AB42"/>
    <mergeCell ref="BR41:BS42"/>
    <mergeCell ref="R43:X44"/>
    <mergeCell ref="BI43:BO44"/>
    <mergeCell ref="M45:N46"/>
    <mergeCell ref="AE45:AF46"/>
    <mergeCell ref="BD45:BE46"/>
    <mergeCell ref="BV45:BW46"/>
    <mergeCell ref="R47:X48"/>
    <mergeCell ref="BI47:BO48"/>
    <mergeCell ref="AA49:AB50"/>
    <mergeCell ref="BR49:BS50"/>
    <mergeCell ref="R51:X52"/>
    <mergeCell ref="BI51:BO52"/>
    <mergeCell ref="M59:AD60"/>
    <mergeCell ref="BD59:BU60"/>
    <mergeCell ref="C63:D92"/>
    <mergeCell ref="R63:X64"/>
    <mergeCell ref="AT63:AU92"/>
    <mergeCell ref="BI63:BO64"/>
    <mergeCell ref="AA65:AB66"/>
    <mergeCell ref="BR65:BS66"/>
    <mergeCell ref="R67:X68"/>
    <mergeCell ref="BI67:BO68"/>
    <mergeCell ref="M69:N70"/>
    <mergeCell ref="AE69:AF70"/>
    <mergeCell ref="BD69:BE70"/>
    <mergeCell ref="BV69:BW70"/>
    <mergeCell ref="R71:X72"/>
    <mergeCell ref="BI71:BO72"/>
    <mergeCell ref="AA73:AB74"/>
    <mergeCell ref="BR73:BS74"/>
    <mergeCell ref="R75:X76"/>
    <mergeCell ref="BI75:BO76"/>
    <mergeCell ref="J77:K78"/>
    <mergeCell ref="AG77:AH78"/>
    <mergeCell ref="AK77:AL78"/>
    <mergeCell ref="BA77:BB78"/>
    <mergeCell ref="BX77:BY78"/>
    <mergeCell ref="CB77:CC78"/>
    <mergeCell ref="R79:X80"/>
    <mergeCell ref="BI79:BO80"/>
    <mergeCell ref="AA81:AB82"/>
    <mergeCell ref="BR81:BS82"/>
    <mergeCell ref="R83:X84"/>
    <mergeCell ref="BI83:BO84"/>
    <mergeCell ref="M85:N86"/>
    <mergeCell ref="AE85:AF86"/>
    <mergeCell ref="BD85:BE86"/>
    <mergeCell ref="BV85:BW86"/>
    <mergeCell ref="R87:X88"/>
    <mergeCell ref="BI87:BO88"/>
    <mergeCell ref="AA89:AB90"/>
    <mergeCell ref="BR89:BS90"/>
    <mergeCell ref="R91:X92"/>
    <mergeCell ref="BI91:BO92"/>
    <mergeCell ref="M99:AD100"/>
    <mergeCell ref="BD99:BU100"/>
    <mergeCell ref="BB103:BH104"/>
    <mergeCell ref="BO106:BP107"/>
    <mergeCell ref="C107:D136"/>
    <mergeCell ref="R107:X108"/>
    <mergeCell ref="AT107:AU136"/>
    <mergeCell ref="BB107:BH108"/>
    <mergeCell ref="AA109:AB110"/>
    <mergeCell ref="BK109:BL110"/>
    <mergeCell ref="R111:X112"/>
    <mergeCell ref="BB111:BH112"/>
    <mergeCell ref="BS111:BT112"/>
    <mergeCell ref="AE113:AF114"/>
    <mergeCell ref="R115:X116"/>
    <mergeCell ref="BB115:BH116"/>
    <mergeCell ref="AA117:AB118"/>
    <mergeCell ref="BO117:BP118"/>
    <mergeCell ref="R119:X120"/>
    <mergeCell ref="BB119:BH120"/>
    <mergeCell ref="AI121:AJ122"/>
    <mergeCell ref="BU121:BV122"/>
    <mergeCell ref="BW121:BX122"/>
    <mergeCell ref="R123:X124"/>
    <mergeCell ref="BB123:BH124"/>
    <mergeCell ref="AA125:AB126"/>
    <mergeCell ref="BO125:BP126"/>
    <mergeCell ref="R127:X128"/>
    <mergeCell ref="BB127:BH128"/>
    <mergeCell ref="BS128:BT129"/>
    <mergeCell ref="AE129:AF130"/>
    <mergeCell ref="R131:X132"/>
    <mergeCell ref="BB131:BH132"/>
    <mergeCell ref="AA133:AB134"/>
    <mergeCell ref="BO133:BP134"/>
    <mergeCell ref="R135:X136"/>
    <mergeCell ref="BB135:BH136"/>
  </mergeCells>
  <printOptions horizontalCentered="1" verticalCentered="1"/>
  <pageMargins left="0" right="0" top="0" bottom="0" header="0" footer="0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dcterms:created xsi:type="dcterms:W3CDTF">2011-01-26T13:26:12Z</dcterms:created>
  <dcterms:modified xsi:type="dcterms:W3CDTF">2011-02-23T21:56:05Z</dcterms:modified>
  <cp:category/>
  <cp:version/>
  <cp:contentType/>
  <cp:contentStatus/>
</cp:coreProperties>
</file>